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calcChain.xml" ContentType="application/vnd.openxmlformats-officedocument.spreadsheetml.calcChain+xml"/>
  <Override PartName="/xl/activeX/activeX2.bin" ContentType="application/vnd.ms-office.activeX"/>
  <Override PartName="/xl/activeX/activeX2.xml" ContentType="application/vnd.ms-office.activeX+xml"/>
  <Override PartName="/xl/comments2.xml" ContentType="application/vnd.openxmlformats-officedocument.spreadsheetml.comments+xml"/>
  <Override PartName="/xl/activeX/activeX1.xml" ContentType="application/vnd.ms-office.activeX+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activeX/activeX1.bin" ContentType="application/vnd.ms-office.activeX"/>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A CGE\Cuenta General\Información Complementaria 2023\"/>
    </mc:Choice>
  </mc:AlternateContent>
  <bookViews>
    <workbookView xWindow="0" yWindow="0" windowWidth="23040" windowHeight="9405"/>
  </bookViews>
  <sheets>
    <sheet name="Subvenciones transf al rdo" sheetId="1" r:id="rId1"/>
    <sheet name="El. Subvenciones" sheetId="3" r:id="rId2"/>
    <sheet name="C40 - C20 BCE" sheetId="4" r:id="rId3"/>
    <sheet name="INVENTARIO" sheetId="2" state="hidden" r:id="rId4"/>
  </sheets>
  <definedNames>
    <definedName name="_xlnm.Print_Area" localSheetId="1">'El. Subvenciones'!$A$1:$N$49</definedName>
    <definedName name="_xlnm.Print_Area" localSheetId="0">'Subvenciones transf al rdo'!$A$1:$J$49</definedName>
    <definedName name="LISTA">INVENTARIO!$A$1:$F$450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3" l="1"/>
  <c r="C34" i="3"/>
  <c r="C33" i="3"/>
  <c r="C32" i="3"/>
  <c r="C31" i="3"/>
  <c r="C30" i="3"/>
  <c r="C29" i="3"/>
  <c r="C28" i="3"/>
  <c r="C27" i="3"/>
  <c r="C26" i="3"/>
  <c r="C23" i="3"/>
  <c r="C22" i="3"/>
  <c r="C21" i="3"/>
  <c r="C20" i="3"/>
  <c r="C19" i="3"/>
  <c r="C18" i="3"/>
  <c r="C17" i="3"/>
  <c r="C16" i="3"/>
  <c r="C15" i="3"/>
  <c r="C14" i="3"/>
  <c r="K42" i="3" l="1"/>
  <c r="M42" i="3" s="1"/>
  <c r="K41" i="3"/>
  <c r="M41" i="3" s="1"/>
  <c r="K40" i="3"/>
  <c r="M40" i="3" s="1"/>
  <c r="K39" i="3"/>
  <c r="M39" i="3" s="1"/>
  <c r="K38" i="3"/>
  <c r="M38" i="3" s="1"/>
  <c r="L998" i="4" l="1"/>
  <c r="K998" i="4"/>
  <c r="J998" i="4"/>
  <c r="H998" i="4"/>
  <c r="I998" i="4" s="1"/>
  <c r="L997" i="4"/>
  <c r="K997" i="4"/>
  <c r="J997" i="4"/>
  <c r="H997" i="4"/>
  <c r="I997" i="4" s="1"/>
  <c r="L996" i="4"/>
  <c r="K996" i="4"/>
  <c r="J996" i="4"/>
  <c r="H996" i="4"/>
  <c r="I996" i="4" s="1"/>
  <c r="L995" i="4"/>
  <c r="K995" i="4"/>
  <c r="J995" i="4"/>
  <c r="H995" i="4"/>
  <c r="I995" i="4" s="1"/>
  <c r="L994" i="4"/>
  <c r="K994" i="4"/>
  <c r="J994" i="4"/>
  <c r="H994" i="4"/>
  <c r="I994" i="4" s="1"/>
  <c r="L993" i="4"/>
  <c r="K993" i="4"/>
  <c r="J993" i="4"/>
  <c r="H993" i="4"/>
  <c r="I993" i="4" s="1"/>
  <c r="L992" i="4"/>
  <c r="K992" i="4"/>
  <c r="J992" i="4"/>
  <c r="H992" i="4"/>
  <c r="I992" i="4" s="1"/>
  <c r="L991" i="4"/>
  <c r="K991" i="4"/>
  <c r="J991" i="4"/>
  <c r="H991" i="4"/>
  <c r="I991" i="4" s="1"/>
  <c r="L990" i="4"/>
  <c r="K990" i="4"/>
  <c r="J990" i="4"/>
  <c r="H990" i="4"/>
  <c r="I990" i="4" s="1"/>
  <c r="L989" i="4"/>
  <c r="K989" i="4"/>
  <c r="J989" i="4"/>
  <c r="H989" i="4"/>
  <c r="I989" i="4" s="1"/>
  <c r="L988" i="4"/>
  <c r="K988" i="4"/>
  <c r="J988" i="4"/>
  <c r="H988" i="4"/>
  <c r="I988" i="4" s="1"/>
  <c r="L987" i="4"/>
  <c r="K987" i="4"/>
  <c r="J987" i="4"/>
  <c r="H987" i="4"/>
  <c r="I987" i="4" s="1"/>
  <c r="L986" i="4"/>
  <c r="K986" i="4"/>
  <c r="J986" i="4"/>
  <c r="H986" i="4"/>
  <c r="I986" i="4" s="1"/>
  <c r="L985" i="4"/>
  <c r="K985" i="4"/>
  <c r="J985" i="4"/>
  <c r="H985" i="4"/>
  <c r="I985" i="4" s="1"/>
  <c r="L984" i="4"/>
  <c r="K984" i="4"/>
  <c r="J984" i="4"/>
  <c r="H984" i="4"/>
  <c r="I984" i="4" s="1"/>
  <c r="L983" i="4"/>
  <c r="K983" i="4"/>
  <c r="J983" i="4"/>
  <c r="H983" i="4"/>
  <c r="I983" i="4" s="1"/>
  <c r="L982" i="4"/>
  <c r="K982" i="4"/>
  <c r="J982" i="4"/>
  <c r="H982" i="4"/>
  <c r="I982" i="4" s="1"/>
  <c r="L981" i="4"/>
  <c r="K981" i="4"/>
  <c r="J981" i="4"/>
  <c r="H981" i="4"/>
  <c r="I981" i="4" s="1"/>
  <c r="L980" i="4"/>
  <c r="K980" i="4"/>
  <c r="J980" i="4"/>
  <c r="H980" i="4"/>
  <c r="I980" i="4" s="1"/>
  <c r="L979" i="4"/>
  <c r="K979" i="4"/>
  <c r="J979" i="4"/>
  <c r="H979" i="4"/>
  <c r="I979" i="4" s="1"/>
  <c r="L978" i="4"/>
  <c r="K978" i="4"/>
  <c r="J978" i="4"/>
  <c r="H978" i="4"/>
  <c r="I978" i="4" s="1"/>
  <c r="L977" i="4"/>
  <c r="K977" i="4"/>
  <c r="J977" i="4"/>
  <c r="H977" i="4"/>
  <c r="I977" i="4" s="1"/>
  <c r="L976" i="4"/>
  <c r="K976" i="4"/>
  <c r="J976" i="4"/>
  <c r="H976" i="4"/>
  <c r="I976" i="4" s="1"/>
  <c r="L975" i="4"/>
  <c r="K975" i="4"/>
  <c r="J975" i="4"/>
  <c r="H975" i="4"/>
  <c r="I975" i="4" s="1"/>
  <c r="L974" i="4"/>
  <c r="K974" i="4"/>
  <c r="J974" i="4"/>
  <c r="H974" i="4"/>
  <c r="I974" i="4" s="1"/>
  <c r="L973" i="4"/>
  <c r="K973" i="4"/>
  <c r="J973" i="4"/>
  <c r="H973" i="4"/>
  <c r="I973" i="4" s="1"/>
  <c r="L972" i="4"/>
  <c r="K972" i="4"/>
  <c r="J972" i="4"/>
  <c r="H972" i="4"/>
  <c r="I972" i="4" s="1"/>
  <c r="L971" i="4"/>
  <c r="K971" i="4"/>
  <c r="J971" i="4"/>
  <c r="H971" i="4"/>
  <c r="I971" i="4" s="1"/>
  <c r="L970" i="4"/>
  <c r="K970" i="4"/>
  <c r="J970" i="4"/>
  <c r="H970" i="4"/>
  <c r="I970" i="4" s="1"/>
  <c r="L969" i="4"/>
  <c r="K969" i="4"/>
  <c r="J969" i="4"/>
  <c r="H969" i="4"/>
  <c r="I969" i="4" s="1"/>
  <c r="L968" i="4"/>
  <c r="K968" i="4"/>
  <c r="J968" i="4"/>
  <c r="H968" i="4"/>
  <c r="I968" i="4" s="1"/>
  <c r="L967" i="4"/>
  <c r="K967" i="4"/>
  <c r="J967" i="4"/>
  <c r="H967" i="4"/>
  <c r="I967" i="4" s="1"/>
  <c r="L966" i="4"/>
  <c r="K966" i="4"/>
  <c r="J966" i="4"/>
  <c r="H966" i="4"/>
  <c r="I966" i="4" s="1"/>
  <c r="L965" i="4"/>
  <c r="K965" i="4"/>
  <c r="J965" i="4"/>
  <c r="H965" i="4"/>
  <c r="I965" i="4" s="1"/>
  <c r="L964" i="4"/>
  <c r="K964" i="4"/>
  <c r="J964" i="4"/>
  <c r="H964" i="4"/>
  <c r="I964" i="4" s="1"/>
  <c r="L963" i="4"/>
  <c r="K963" i="4"/>
  <c r="J963" i="4"/>
  <c r="H963" i="4"/>
  <c r="I963" i="4" s="1"/>
  <c r="L962" i="4"/>
  <c r="K962" i="4"/>
  <c r="J962" i="4"/>
  <c r="H962" i="4"/>
  <c r="I962" i="4" s="1"/>
  <c r="L961" i="4"/>
  <c r="K961" i="4"/>
  <c r="J961" i="4"/>
  <c r="H961" i="4"/>
  <c r="I961" i="4" s="1"/>
  <c r="L960" i="4"/>
  <c r="K960" i="4"/>
  <c r="J960" i="4"/>
  <c r="H960" i="4"/>
  <c r="I960" i="4" s="1"/>
  <c r="L959" i="4"/>
  <c r="K959" i="4"/>
  <c r="J959" i="4"/>
  <c r="H959" i="4"/>
  <c r="I959" i="4" s="1"/>
  <c r="L958" i="4"/>
  <c r="K958" i="4"/>
  <c r="J958" i="4"/>
  <c r="H958" i="4"/>
  <c r="I958" i="4" s="1"/>
  <c r="L957" i="4"/>
  <c r="K957" i="4"/>
  <c r="J957" i="4"/>
  <c r="H957" i="4"/>
  <c r="I957" i="4" s="1"/>
  <c r="L956" i="4"/>
  <c r="K956" i="4"/>
  <c r="J956" i="4"/>
  <c r="H956" i="4"/>
  <c r="I956" i="4" s="1"/>
  <c r="L955" i="4"/>
  <c r="K955" i="4"/>
  <c r="J955" i="4"/>
  <c r="H955" i="4"/>
  <c r="I955" i="4" s="1"/>
  <c r="L954" i="4"/>
  <c r="K954" i="4"/>
  <c r="J954" i="4"/>
  <c r="H954" i="4"/>
  <c r="I954" i="4" s="1"/>
  <c r="L953" i="4"/>
  <c r="K953" i="4"/>
  <c r="J953" i="4"/>
  <c r="H953" i="4"/>
  <c r="I953" i="4" s="1"/>
  <c r="L952" i="4"/>
  <c r="K952" i="4"/>
  <c r="J952" i="4"/>
  <c r="H952" i="4"/>
  <c r="I952" i="4" s="1"/>
  <c r="L951" i="4"/>
  <c r="K951" i="4"/>
  <c r="J951" i="4"/>
  <c r="H951" i="4"/>
  <c r="I951" i="4" s="1"/>
  <c r="L950" i="4"/>
  <c r="K950" i="4"/>
  <c r="J950" i="4"/>
  <c r="H950" i="4"/>
  <c r="I950" i="4" s="1"/>
  <c r="L949" i="4"/>
  <c r="K949" i="4"/>
  <c r="J949" i="4"/>
  <c r="H949" i="4"/>
  <c r="I949" i="4" s="1"/>
  <c r="L948" i="4"/>
  <c r="K948" i="4"/>
  <c r="J948" i="4"/>
  <c r="H948" i="4"/>
  <c r="I948" i="4" s="1"/>
  <c r="L947" i="4"/>
  <c r="K947" i="4"/>
  <c r="J947" i="4"/>
  <c r="H947" i="4"/>
  <c r="I947" i="4" s="1"/>
  <c r="L946" i="4"/>
  <c r="K946" i="4"/>
  <c r="J946" i="4"/>
  <c r="H946" i="4"/>
  <c r="I946" i="4" s="1"/>
  <c r="L945" i="4"/>
  <c r="K945" i="4"/>
  <c r="J945" i="4"/>
  <c r="H945" i="4"/>
  <c r="I945" i="4" s="1"/>
  <c r="L944" i="4"/>
  <c r="K944" i="4"/>
  <c r="J944" i="4"/>
  <c r="H944" i="4"/>
  <c r="I944" i="4" s="1"/>
  <c r="L943" i="4"/>
  <c r="K943" i="4"/>
  <c r="J943" i="4"/>
  <c r="H943" i="4"/>
  <c r="I943" i="4" s="1"/>
  <c r="L942" i="4"/>
  <c r="K942" i="4"/>
  <c r="J942" i="4"/>
  <c r="H942" i="4"/>
  <c r="I942" i="4" s="1"/>
  <c r="L941" i="4"/>
  <c r="K941" i="4"/>
  <c r="J941" i="4"/>
  <c r="H941" i="4"/>
  <c r="I941" i="4" s="1"/>
  <c r="L940" i="4"/>
  <c r="K940" i="4"/>
  <c r="J940" i="4"/>
  <c r="H940" i="4"/>
  <c r="I940" i="4" s="1"/>
  <c r="L939" i="4"/>
  <c r="K939" i="4"/>
  <c r="J939" i="4"/>
  <c r="H939" i="4"/>
  <c r="I939" i="4" s="1"/>
  <c r="L938" i="4"/>
  <c r="K938" i="4"/>
  <c r="J938" i="4"/>
  <c r="H938" i="4"/>
  <c r="I938" i="4" s="1"/>
  <c r="L937" i="4"/>
  <c r="K937" i="4"/>
  <c r="J937" i="4"/>
  <c r="H937" i="4"/>
  <c r="I937" i="4" s="1"/>
  <c r="L936" i="4"/>
  <c r="K936" i="4"/>
  <c r="J936" i="4"/>
  <c r="H936" i="4"/>
  <c r="I936" i="4" s="1"/>
  <c r="L935" i="4"/>
  <c r="K935" i="4"/>
  <c r="J935" i="4"/>
  <c r="H935" i="4"/>
  <c r="I935" i="4" s="1"/>
  <c r="L934" i="4"/>
  <c r="K934" i="4"/>
  <c r="J934" i="4"/>
  <c r="H934" i="4"/>
  <c r="I934" i="4" s="1"/>
  <c r="L933" i="4"/>
  <c r="K933" i="4"/>
  <c r="J933" i="4"/>
  <c r="H933" i="4"/>
  <c r="I933" i="4" s="1"/>
  <c r="L932" i="4"/>
  <c r="K932" i="4"/>
  <c r="J932" i="4"/>
  <c r="H932" i="4"/>
  <c r="I932" i="4" s="1"/>
  <c r="L931" i="4"/>
  <c r="K931" i="4"/>
  <c r="J931" i="4"/>
  <c r="H931" i="4"/>
  <c r="I931" i="4" s="1"/>
  <c r="L930" i="4"/>
  <c r="K930" i="4"/>
  <c r="J930" i="4"/>
  <c r="H930" i="4"/>
  <c r="I930" i="4" s="1"/>
  <c r="L929" i="4"/>
  <c r="K929" i="4"/>
  <c r="J929" i="4"/>
  <c r="H929" i="4"/>
  <c r="I929" i="4" s="1"/>
  <c r="L928" i="4"/>
  <c r="K928" i="4"/>
  <c r="J928" i="4"/>
  <c r="H928" i="4"/>
  <c r="I928" i="4" s="1"/>
  <c r="L927" i="4"/>
  <c r="K927" i="4"/>
  <c r="J927" i="4"/>
  <c r="H927" i="4"/>
  <c r="I927" i="4" s="1"/>
  <c r="L926" i="4"/>
  <c r="K926" i="4"/>
  <c r="J926" i="4"/>
  <c r="H926" i="4"/>
  <c r="I926" i="4" s="1"/>
  <c r="L925" i="4"/>
  <c r="K925" i="4"/>
  <c r="J925" i="4"/>
  <c r="H925" i="4"/>
  <c r="I925" i="4" s="1"/>
  <c r="L924" i="4"/>
  <c r="K924" i="4"/>
  <c r="J924" i="4"/>
  <c r="H924" i="4"/>
  <c r="I924" i="4" s="1"/>
  <c r="L923" i="4"/>
  <c r="K923" i="4"/>
  <c r="J923" i="4"/>
  <c r="H923" i="4"/>
  <c r="I923" i="4" s="1"/>
  <c r="L922" i="4"/>
  <c r="K922" i="4"/>
  <c r="J922" i="4"/>
  <c r="H922" i="4"/>
  <c r="I922" i="4" s="1"/>
  <c r="L921" i="4"/>
  <c r="K921" i="4"/>
  <c r="J921" i="4"/>
  <c r="H921" i="4"/>
  <c r="I921" i="4" s="1"/>
  <c r="L920" i="4"/>
  <c r="K920" i="4"/>
  <c r="J920" i="4"/>
  <c r="H920" i="4"/>
  <c r="I920" i="4" s="1"/>
  <c r="L919" i="4"/>
  <c r="K919" i="4"/>
  <c r="J919" i="4"/>
  <c r="H919" i="4"/>
  <c r="I919" i="4" s="1"/>
  <c r="L918" i="4"/>
  <c r="K918" i="4"/>
  <c r="J918" i="4"/>
  <c r="H918" i="4"/>
  <c r="I918" i="4" s="1"/>
  <c r="L917" i="4"/>
  <c r="K917" i="4"/>
  <c r="J917" i="4"/>
  <c r="H917" i="4"/>
  <c r="I917" i="4" s="1"/>
  <c r="L916" i="4"/>
  <c r="K916" i="4"/>
  <c r="J916" i="4"/>
  <c r="H916" i="4"/>
  <c r="I916" i="4" s="1"/>
  <c r="L915" i="4"/>
  <c r="K915" i="4"/>
  <c r="J915" i="4"/>
  <c r="H915" i="4"/>
  <c r="I915" i="4" s="1"/>
  <c r="L914" i="4"/>
  <c r="K914" i="4"/>
  <c r="J914" i="4"/>
  <c r="H914" i="4"/>
  <c r="I914" i="4" s="1"/>
  <c r="L913" i="4"/>
  <c r="K913" i="4"/>
  <c r="J913" i="4"/>
  <c r="H913" i="4"/>
  <c r="I913" i="4" s="1"/>
  <c r="L912" i="4"/>
  <c r="K912" i="4"/>
  <c r="J912" i="4"/>
  <c r="H912" i="4"/>
  <c r="I912" i="4" s="1"/>
  <c r="L911" i="4"/>
  <c r="K911" i="4"/>
  <c r="J911" i="4"/>
  <c r="H911" i="4"/>
  <c r="I911" i="4" s="1"/>
  <c r="L910" i="4"/>
  <c r="K910" i="4"/>
  <c r="J910" i="4"/>
  <c r="H910" i="4"/>
  <c r="I910" i="4" s="1"/>
  <c r="L909" i="4"/>
  <c r="K909" i="4"/>
  <c r="J909" i="4"/>
  <c r="H909" i="4"/>
  <c r="I909" i="4" s="1"/>
  <c r="L908" i="4"/>
  <c r="K908" i="4"/>
  <c r="J908" i="4"/>
  <c r="H908" i="4"/>
  <c r="I908" i="4" s="1"/>
  <c r="L907" i="4"/>
  <c r="K907" i="4"/>
  <c r="J907" i="4"/>
  <c r="H907" i="4"/>
  <c r="I907" i="4" s="1"/>
  <c r="L906" i="4"/>
  <c r="K906" i="4"/>
  <c r="J906" i="4"/>
  <c r="H906" i="4"/>
  <c r="I906" i="4" s="1"/>
  <c r="L905" i="4"/>
  <c r="K905" i="4"/>
  <c r="J905" i="4"/>
  <c r="H905" i="4"/>
  <c r="I905" i="4" s="1"/>
  <c r="L904" i="4"/>
  <c r="K904" i="4"/>
  <c r="J904" i="4"/>
  <c r="H904" i="4"/>
  <c r="I904" i="4" s="1"/>
  <c r="L903" i="4"/>
  <c r="K903" i="4"/>
  <c r="J903" i="4"/>
  <c r="H903" i="4"/>
  <c r="I903" i="4" s="1"/>
  <c r="L902" i="4"/>
  <c r="K902" i="4"/>
  <c r="J902" i="4"/>
  <c r="H902" i="4"/>
  <c r="I902" i="4" s="1"/>
  <c r="L901" i="4"/>
  <c r="K901" i="4"/>
  <c r="J901" i="4"/>
  <c r="H901" i="4"/>
  <c r="I901" i="4" s="1"/>
  <c r="L900" i="4"/>
  <c r="K900" i="4"/>
  <c r="J900" i="4"/>
  <c r="H900" i="4"/>
  <c r="I900" i="4" s="1"/>
  <c r="L899" i="4"/>
  <c r="K899" i="4"/>
  <c r="J899" i="4"/>
  <c r="H899" i="4"/>
  <c r="I899" i="4" s="1"/>
  <c r="L898" i="4"/>
  <c r="K898" i="4"/>
  <c r="J898" i="4"/>
  <c r="H898" i="4"/>
  <c r="I898" i="4" s="1"/>
  <c r="L897" i="4"/>
  <c r="K897" i="4"/>
  <c r="J897" i="4"/>
  <c r="H897" i="4"/>
  <c r="I897" i="4" s="1"/>
  <c r="L896" i="4"/>
  <c r="K896" i="4"/>
  <c r="J896" i="4"/>
  <c r="H896" i="4"/>
  <c r="I896" i="4" s="1"/>
  <c r="L895" i="4"/>
  <c r="K895" i="4"/>
  <c r="J895" i="4"/>
  <c r="H895" i="4"/>
  <c r="I895" i="4" s="1"/>
  <c r="L894" i="4"/>
  <c r="K894" i="4"/>
  <c r="J894" i="4"/>
  <c r="H894" i="4"/>
  <c r="I894" i="4" s="1"/>
  <c r="L893" i="4"/>
  <c r="K893" i="4"/>
  <c r="J893" i="4"/>
  <c r="H893" i="4"/>
  <c r="I893" i="4" s="1"/>
  <c r="L892" i="4"/>
  <c r="K892" i="4"/>
  <c r="J892" i="4"/>
  <c r="H892" i="4"/>
  <c r="I892" i="4" s="1"/>
  <c r="L891" i="4"/>
  <c r="K891" i="4"/>
  <c r="J891" i="4"/>
  <c r="H891" i="4"/>
  <c r="I891" i="4" s="1"/>
  <c r="L890" i="4"/>
  <c r="K890" i="4"/>
  <c r="J890" i="4"/>
  <c r="H890" i="4"/>
  <c r="I890" i="4" s="1"/>
  <c r="L889" i="4"/>
  <c r="K889" i="4"/>
  <c r="J889" i="4"/>
  <c r="H889" i="4"/>
  <c r="I889" i="4" s="1"/>
  <c r="L888" i="4"/>
  <c r="K888" i="4"/>
  <c r="J888" i="4"/>
  <c r="H888" i="4"/>
  <c r="I888" i="4" s="1"/>
  <c r="L887" i="4"/>
  <c r="K887" i="4"/>
  <c r="J887" i="4"/>
  <c r="H887" i="4"/>
  <c r="I887" i="4" s="1"/>
  <c r="L886" i="4"/>
  <c r="K886" i="4"/>
  <c r="J886" i="4"/>
  <c r="H886" i="4"/>
  <c r="I886" i="4" s="1"/>
  <c r="L885" i="4"/>
  <c r="K885" i="4"/>
  <c r="J885" i="4"/>
  <c r="H885" i="4"/>
  <c r="I885" i="4" s="1"/>
  <c r="L884" i="4"/>
  <c r="K884" i="4"/>
  <c r="J884" i="4"/>
  <c r="H884" i="4"/>
  <c r="I884" i="4" s="1"/>
  <c r="L883" i="4"/>
  <c r="K883" i="4"/>
  <c r="J883" i="4"/>
  <c r="H883" i="4"/>
  <c r="I883" i="4" s="1"/>
  <c r="L882" i="4"/>
  <c r="K882" i="4"/>
  <c r="J882" i="4"/>
  <c r="H882" i="4"/>
  <c r="I882" i="4" s="1"/>
  <c r="L881" i="4"/>
  <c r="K881" i="4"/>
  <c r="J881" i="4"/>
  <c r="H881" i="4"/>
  <c r="I881" i="4" s="1"/>
  <c r="L880" i="4"/>
  <c r="K880" i="4"/>
  <c r="J880" i="4"/>
  <c r="H880" i="4"/>
  <c r="I880" i="4" s="1"/>
  <c r="L879" i="4"/>
  <c r="K879" i="4"/>
  <c r="J879" i="4"/>
  <c r="H879" i="4"/>
  <c r="I879" i="4" s="1"/>
  <c r="L878" i="4"/>
  <c r="K878" i="4"/>
  <c r="J878" i="4"/>
  <c r="H878" i="4"/>
  <c r="I878" i="4" s="1"/>
  <c r="L877" i="4"/>
  <c r="K877" i="4"/>
  <c r="J877" i="4"/>
  <c r="H877" i="4"/>
  <c r="I877" i="4" s="1"/>
  <c r="L876" i="4"/>
  <c r="K876" i="4"/>
  <c r="J876" i="4"/>
  <c r="H876" i="4"/>
  <c r="I876" i="4" s="1"/>
  <c r="L875" i="4"/>
  <c r="K875" i="4"/>
  <c r="J875" i="4"/>
  <c r="H875" i="4"/>
  <c r="I875" i="4" s="1"/>
  <c r="L874" i="4"/>
  <c r="K874" i="4"/>
  <c r="J874" i="4"/>
  <c r="H874" i="4"/>
  <c r="I874" i="4" s="1"/>
  <c r="L873" i="4"/>
  <c r="K873" i="4"/>
  <c r="J873" i="4"/>
  <c r="H873" i="4"/>
  <c r="I873" i="4" s="1"/>
  <c r="L872" i="4"/>
  <c r="K872" i="4"/>
  <c r="J872" i="4"/>
  <c r="H872" i="4"/>
  <c r="I872" i="4" s="1"/>
  <c r="L871" i="4"/>
  <c r="K871" i="4"/>
  <c r="J871" i="4"/>
  <c r="H871" i="4"/>
  <c r="I871" i="4" s="1"/>
  <c r="L870" i="4"/>
  <c r="K870" i="4"/>
  <c r="J870" i="4"/>
  <c r="H870" i="4"/>
  <c r="I870" i="4" s="1"/>
  <c r="L869" i="4"/>
  <c r="K869" i="4"/>
  <c r="J869" i="4"/>
  <c r="H869" i="4"/>
  <c r="I869" i="4" s="1"/>
  <c r="L868" i="4"/>
  <c r="K868" i="4"/>
  <c r="J868" i="4"/>
  <c r="H868" i="4"/>
  <c r="I868" i="4" s="1"/>
  <c r="L867" i="4"/>
  <c r="K867" i="4"/>
  <c r="J867" i="4"/>
  <c r="H867" i="4"/>
  <c r="I867" i="4" s="1"/>
  <c r="L866" i="4"/>
  <c r="K866" i="4"/>
  <c r="J866" i="4"/>
  <c r="H866" i="4"/>
  <c r="I866" i="4" s="1"/>
  <c r="L865" i="4"/>
  <c r="K865" i="4"/>
  <c r="J865" i="4"/>
  <c r="H865" i="4"/>
  <c r="I865" i="4" s="1"/>
  <c r="L864" i="4"/>
  <c r="K864" i="4"/>
  <c r="J864" i="4"/>
  <c r="H864" i="4"/>
  <c r="I864" i="4" s="1"/>
  <c r="L863" i="4"/>
  <c r="K863" i="4"/>
  <c r="J863" i="4"/>
  <c r="H863" i="4"/>
  <c r="I863" i="4" s="1"/>
  <c r="L862" i="4"/>
  <c r="K862" i="4"/>
  <c r="J862" i="4"/>
  <c r="H862" i="4"/>
  <c r="I862" i="4" s="1"/>
  <c r="L861" i="4"/>
  <c r="K861" i="4"/>
  <c r="J861" i="4"/>
  <c r="H861" i="4"/>
  <c r="I861" i="4" s="1"/>
  <c r="L860" i="4"/>
  <c r="K860" i="4"/>
  <c r="J860" i="4"/>
  <c r="H860" i="4"/>
  <c r="I860" i="4" s="1"/>
  <c r="L859" i="4"/>
  <c r="K859" i="4"/>
  <c r="J859" i="4"/>
  <c r="H859" i="4"/>
  <c r="I859" i="4" s="1"/>
  <c r="L858" i="4"/>
  <c r="K858" i="4"/>
  <c r="J858" i="4"/>
  <c r="H858" i="4"/>
  <c r="I858" i="4" s="1"/>
  <c r="L857" i="4"/>
  <c r="K857" i="4"/>
  <c r="J857" i="4"/>
  <c r="H857" i="4"/>
  <c r="I857" i="4" s="1"/>
  <c r="L856" i="4"/>
  <c r="K856" i="4"/>
  <c r="J856" i="4"/>
  <c r="H856" i="4"/>
  <c r="I856" i="4" s="1"/>
  <c r="L855" i="4"/>
  <c r="K855" i="4"/>
  <c r="J855" i="4"/>
  <c r="H855" i="4"/>
  <c r="I855" i="4" s="1"/>
  <c r="L854" i="4"/>
  <c r="K854" i="4"/>
  <c r="J854" i="4"/>
  <c r="H854" i="4"/>
  <c r="I854" i="4" s="1"/>
  <c r="L853" i="4"/>
  <c r="K853" i="4"/>
  <c r="J853" i="4"/>
  <c r="H853" i="4"/>
  <c r="I853" i="4" s="1"/>
  <c r="L852" i="4"/>
  <c r="K852" i="4"/>
  <c r="J852" i="4"/>
  <c r="H852" i="4"/>
  <c r="I852" i="4" s="1"/>
  <c r="L851" i="4"/>
  <c r="K851" i="4"/>
  <c r="J851" i="4"/>
  <c r="H851" i="4"/>
  <c r="I851" i="4" s="1"/>
  <c r="L850" i="4"/>
  <c r="K850" i="4"/>
  <c r="J850" i="4"/>
  <c r="H850" i="4"/>
  <c r="I850" i="4" s="1"/>
  <c r="L849" i="4"/>
  <c r="K849" i="4"/>
  <c r="J849" i="4"/>
  <c r="H849" i="4"/>
  <c r="I849" i="4" s="1"/>
  <c r="L848" i="4"/>
  <c r="K848" i="4"/>
  <c r="J848" i="4"/>
  <c r="H848" i="4"/>
  <c r="I848" i="4" s="1"/>
  <c r="L847" i="4"/>
  <c r="K847" i="4"/>
  <c r="J847" i="4"/>
  <c r="H847" i="4"/>
  <c r="I847" i="4" s="1"/>
  <c r="L846" i="4"/>
  <c r="K846" i="4"/>
  <c r="J846" i="4"/>
  <c r="H846" i="4"/>
  <c r="I846" i="4" s="1"/>
  <c r="L845" i="4"/>
  <c r="K845" i="4"/>
  <c r="J845" i="4"/>
  <c r="H845" i="4"/>
  <c r="I845" i="4" s="1"/>
  <c r="L844" i="4"/>
  <c r="K844" i="4"/>
  <c r="J844" i="4"/>
  <c r="H844" i="4"/>
  <c r="I844" i="4" s="1"/>
  <c r="L843" i="4"/>
  <c r="K843" i="4"/>
  <c r="J843" i="4"/>
  <c r="H843" i="4"/>
  <c r="I843" i="4" s="1"/>
  <c r="L842" i="4"/>
  <c r="K842" i="4"/>
  <c r="J842" i="4"/>
  <c r="H842" i="4"/>
  <c r="I842" i="4" s="1"/>
  <c r="L841" i="4"/>
  <c r="K841" i="4"/>
  <c r="J841" i="4"/>
  <c r="I841" i="4"/>
  <c r="H841" i="4"/>
  <c r="L840" i="4"/>
  <c r="K840" i="4"/>
  <c r="J840" i="4"/>
  <c r="H840" i="4"/>
  <c r="I840" i="4" s="1"/>
  <c r="L839" i="4"/>
  <c r="K839" i="4"/>
  <c r="J839" i="4"/>
  <c r="H839" i="4"/>
  <c r="I839" i="4" s="1"/>
  <c r="L838" i="4"/>
  <c r="K838" i="4"/>
  <c r="J838" i="4"/>
  <c r="H838" i="4"/>
  <c r="I838" i="4" s="1"/>
  <c r="L837" i="4"/>
  <c r="K837" i="4"/>
  <c r="J837" i="4"/>
  <c r="H837" i="4"/>
  <c r="I837" i="4" s="1"/>
  <c r="L836" i="4"/>
  <c r="K836" i="4"/>
  <c r="J836" i="4"/>
  <c r="H836" i="4"/>
  <c r="I836" i="4" s="1"/>
  <c r="L835" i="4"/>
  <c r="K835" i="4"/>
  <c r="J835" i="4"/>
  <c r="H835" i="4"/>
  <c r="I835" i="4" s="1"/>
  <c r="L834" i="4"/>
  <c r="K834" i="4"/>
  <c r="J834" i="4"/>
  <c r="H834" i="4"/>
  <c r="I834" i="4" s="1"/>
  <c r="L833" i="4"/>
  <c r="K833" i="4"/>
  <c r="J833" i="4"/>
  <c r="H833" i="4"/>
  <c r="I833" i="4" s="1"/>
  <c r="L832" i="4"/>
  <c r="K832" i="4"/>
  <c r="J832" i="4"/>
  <c r="H832" i="4"/>
  <c r="I832" i="4" s="1"/>
  <c r="L831" i="4"/>
  <c r="K831" i="4"/>
  <c r="J831" i="4"/>
  <c r="H831" i="4"/>
  <c r="I831" i="4" s="1"/>
  <c r="L830" i="4"/>
  <c r="K830" i="4"/>
  <c r="J830" i="4"/>
  <c r="H830" i="4"/>
  <c r="I830" i="4" s="1"/>
  <c r="L829" i="4"/>
  <c r="K829" i="4"/>
  <c r="J829" i="4"/>
  <c r="H829" i="4"/>
  <c r="I829" i="4" s="1"/>
  <c r="L828" i="4"/>
  <c r="K828" i="4"/>
  <c r="J828" i="4"/>
  <c r="H828" i="4"/>
  <c r="I828" i="4" s="1"/>
  <c r="L827" i="4"/>
  <c r="K827" i="4"/>
  <c r="J827" i="4"/>
  <c r="H827" i="4"/>
  <c r="I827" i="4" s="1"/>
  <c r="L826" i="4"/>
  <c r="K826" i="4"/>
  <c r="J826" i="4"/>
  <c r="H826" i="4"/>
  <c r="I826" i="4" s="1"/>
  <c r="L825" i="4"/>
  <c r="K825" i="4"/>
  <c r="J825" i="4"/>
  <c r="H825" i="4"/>
  <c r="I825" i="4" s="1"/>
  <c r="L824" i="4"/>
  <c r="K824" i="4"/>
  <c r="J824" i="4"/>
  <c r="H824" i="4"/>
  <c r="I824" i="4" s="1"/>
  <c r="L823" i="4"/>
  <c r="K823" i="4"/>
  <c r="J823" i="4"/>
  <c r="H823" i="4"/>
  <c r="I823" i="4" s="1"/>
  <c r="L822" i="4"/>
  <c r="K822" i="4"/>
  <c r="J822" i="4"/>
  <c r="H822" i="4"/>
  <c r="I822" i="4" s="1"/>
  <c r="L821" i="4"/>
  <c r="K821" i="4"/>
  <c r="J821" i="4"/>
  <c r="H821" i="4"/>
  <c r="I821" i="4" s="1"/>
  <c r="L820" i="4"/>
  <c r="K820" i="4"/>
  <c r="J820" i="4"/>
  <c r="H820" i="4"/>
  <c r="I820" i="4" s="1"/>
  <c r="L819" i="4"/>
  <c r="K819" i="4"/>
  <c r="J819" i="4"/>
  <c r="H819" i="4"/>
  <c r="I819" i="4" s="1"/>
  <c r="L818" i="4"/>
  <c r="K818" i="4"/>
  <c r="J818" i="4"/>
  <c r="H818" i="4"/>
  <c r="I818" i="4" s="1"/>
  <c r="L817" i="4"/>
  <c r="K817" i="4"/>
  <c r="J817" i="4"/>
  <c r="H817" i="4"/>
  <c r="I817" i="4" s="1"/>
  <c r="L816" i="4"/>
  <c r="K816" i="4"/>
  <c r="J816" i="4"/>
  <c r="H816" i="4"/>
  <c r="I816" i="4" s="1"/>
  <c r="L815" i="4"/>
  <c r="K815" i="4"/>
  <c r="J815" i="4"/>
  <c r="H815" i="4"/>
  <c r="I815" i="4" s="1"/>
  <c r="L814" i="4"/>
  <c r="K814" i="4"/>
  <c r="J814" i="4"/>
  <c r="H814" i="4"/>
  <c r="I814" i="4" s="1"/>
  <c r="L813" i="4"/>
  <c r="K813" i="4"/>
  <c r="J813" i="4"/>
  <c r="H813" i="4"/>
  <c r="I813" i="4" s="1"/>
  <c r="L812" i="4"/>
  <c r="K812" i="4"/>
  <c r="J812" i="4"/>
  <c r="H812" i="4"/>
  <c r="I812" i="4" s="1"/>
  <c r="L811" i="4"/>
  <c r="K811" i="4"/>
  <c r="J811" i="4"/>
  <c r="H811" i="4"/>
  <c r="I811" i="4" s="1"/>
  <c r="L810" i="4"/>
  <c r="K810" i="4"/>
  <c r="J810" i="4"/>
  <c r="H810" i="4"/>
  <c r="I810" i="4" s="1"/>
  <c r="L809" i="4"/>
  <c r="K809" i="4"/>
  <c r="J809" i="4"/>
  <c r="H809" i="4"/>
  <c r="I809" i="4" s="1"/>
  <c r="L808" i="4"/>
  <c r="K808" i="4"/>
  <c r="J808" i="4"/>
  <c r="H808" i="4"/>
  <c r="I808" i="4" s="1"/>
  <c r="L807" i="4"/>
  <c r="K807" i="4"/>
  <c r="J807" i="4"/>
  <c r="H807" i="4"/>
  <c r="I807" i="4" s="1"/>
  <c r="L806" i="4"/>
  <c r="K806" i="4"/>
  <c r="J806" i="4"/>
  <c r="H806" i="4"/>
  <c r="I806" i="4" s="1"/>
  <c r="L805" i="4"/>
  <c r="K805" i="4"/>
  <c r="J805" i="4"/>
  <c r="H805" i="4"/>
  <c r="I805" i="4" s="1"/>
  <c r="L804" i="4"/>
  <c r="K804" i="4"/>
  <c r="J804" i="4"/>
  <c r="H804" i="4"/>
  <c r="I804" i="4" s="1"/>
  <c r="L803" i="4"/>
  <c r="K803" i="4"/>
  <c r="J803" i="4"/>
  <c r="H803" i="4"/>
  <c r="I803" i="4" s="1"/>
  <c r="L802" i="4"/>
  <c r="K802" i="4"/>
  <c r="J802" i="4"/>
  <c r="H802" i="4"/>
  <c r="I802" i="4" s="1"/>
  <c r="L801" i="4"/>
  <c r="K801" i="4"/>
  <c r="J801" i="4"/>
  <c r="H801" i="4"/>
  <c r="I801" i="4" s="1"/>
  <c r="L800" i="4"/>
  <c r="K800" i="4"/>
  <c r="J800" i="4"/>
  <c r="H800" i="4"/>
  <c r="I800" i="4" s="1"/>
  <c r="L799" i="4"/>
  <c r="K799" i="4"/>
  <c r="J799" i="4"/>
  <c r="H799" i="4"/>
  <c r="I799" i="4" s="1"/>
  <c r="L798" i="4"/>
  <c r="K798" i="4"/>
  <c r="J798" i="4"/>
  <c r="H798" i="4"/>
  <c r="I798" i="4" s="1"/>
  <c r="L797" i="4"/>
  <c r="K797" i="4"/>
  <c r="J797" i="4"/>
  <c r="H797" i="4"/>
  <c r="I797" i="4" s="1"/>
  <c r="L796" i="4"/>
  <c r="K796" i="4"/>
  <c r="J796" i="4"/>
  <c r="H796" i="4"/>
  <c r="I796" i="4" s="1"/>
  <c r="L795" i="4"/>
  <c r="K795" i="4"/>
  <c r="J795" i="4"/>
  <c r="H795" i="4"/>
  <c r="I795" i="4" s="1"/>
  <c r="L794" i="4"/>
  <c r="K794" i="4"/>
  <c r="J794" i="4"/>
  <c r="H794" i="4"/>
  <c r="I794" i="4" s="1"/>
  <c r="L793" i="4"/>
  <c r="K793" i="4"/>
  <c r="J793" i="4"/>
  <c r="H793" i="4"/>
  <c r="I793" i="4" s="1"/>
  <c r="L792" i="4"/>
  <c r="K792" i="4"/>
  <c r="J792" i="4"/>
  <c r="H792" i="4"/>
  <c r="I792" i="4" s="1"/>
  <c r="L791" i="4"/>
  <c r="K791" i="4"/>
  <c r="J791" i="4"/>
  <c r="H791" i="4"/>
  <c r="I791" i="4" s="1"/>
  <c r="L790" i="4"/>
  <c r="K790" i="4"/>
  <c r="J790" i="4"/>
  <c r="H790" i="4"/>
  <c r="I790" i="4" s="1"/>
  <c r="L789" i="4"/>
  <c r="K789" i="4"/>
  <c r="J789" i="4"/>
  <c r="H789" i="4"/>
  <c r="I789" i="4" s="1"/>
  <c r="L788" i="4"/>
  <c r="K788" i="4"/>
  <c r="J788" i="4"/>
  <c r="H788" i="4"/>
  <c r="I788" i="4" s="1"/>
  <c r="L787" i="4"/>
  <c r="K787" i="4"/>
  <c r="J787" i="4"/>
  <c r="H787" i="4"/>
  <c r="I787" i="4" s="1"/>
  <c r="L786" i="4"/>
  <c r="K786" i="4"/>
  <c r="J786" i="4"/>
  <c r="H786" i="4"/>
  <c r="I786" i="4" s="1"/>
  <c r="L785" i="4"/>
  <c r="K785" i="4"/>
  <c r="J785" i="4"/>
  <c r="H785" i="4"/>
  <c r="I785" i="4" s="1"/>
  <c r="L784" i="4"/>
  <c r="K784" i="4"/>
  <c r="J784" i="4"/>
  <c r="H784" i="4"/>
  <c r="I784" i="4" s="1"/>
  <c r="L783" i="4"/>
  <c r="K783" i="4"/>
  <c r="J783" i="4"/>
  <c r="H783" i="4"/>
  <c r="I783" i="4" s="1"/>
  <c r="L782" i="4"/>
  <c r="K782" i="4"/>
  <c r="J782" i="4"/>
  <c r="H782" i="4"/>
  <c r="I782" i="4" s="1"/>
  <c r="L781" i="4"/>
  <c r="K781" i="4"/>
  <c r="J781" i="4"/>
  <c r="H781" i="4"/>
  <c r="I781" i="4" s="1"/>
  <c r="L780" i="4"/>
  <c r="K780" i="4"/>
  <c r="J780" i="4"/>
  <c r="H780" i="4"/>
  <c r="I780" i="4" s="1"/>
  <c r="L779" i="4"/>
  <c r="K779" i="4"/>
  <c r="J779" i="4"/>
  <c r="H779" i="4"/>
  <c r="I779" i="4" s="1"/>
  <c r="L778" i="4"/>
  <c r="K778" i="4"/>
  <c r="J778" i="4"/>
  <c r="H778" i="4"/>
  <c r="I778" i="4" s="1"/>
  <c r="L777" i="4"/>
  <c r="K777" i="4"/>
  <c r="J777" i="4"/>
  <c r="H777" i="4"/>
  <c r="I777" i="4" s="1"/>
  <c r="L776" i="4"/>
  <c r="K776" i="4"/>
  <c r="J776" i="4"/>
  <c r="H776" i="4"/>
  <c r="I776" i="4" s="1"/>
  <c r="L775" i="4"/>
  <c r="K775" i="4"/>
  <c r="J775" i="4"/>
  <c r="H775" i="4"/>
  <c r="I775" i="4" s="1"/>
  <c r="L774" i="4"/>
  <c r="K774" i="4"/>
  <c r="J774" i="4"/>
  <c r="H774" i="4"/>
  <c r="I774" i="4" s="1"/>
  <c r="L773" i="4"/>
  <c r="K773" i="4"/>
  <c r="J773" i="4"/>
  <c r="H773" i="4"/>
  <c r="I773" i="4" s="1"/>
  <c r="L772" i="4"/>
  <c r="K772" i="4"/>
  <c r="J772" i="4"/>
  <c r="H772" i="4"/>
  <c r="I772" i="4" s="1"/>
  <c r="L771" i="4"/>
  <c r="K771" i="4"/>
  <c r="J771" i="4"/>
  <c r="H771" i="4"/>
  <c r="I771" i="4" s="1"/>
  <c r="L770" i="4"/>
  <c r="K770" i="4"/>
  <c r="J770" i="4"/>
  <c r="H770" i="4"/>
  <c r="I770" i="4" s="1"/>
  <c r="L769" i="4"/>
  <c r="K769" i="4"/>
  <c r="J769" i="4"/>
  <c r="H769" i="4"/>
  <c r="I769" i="4" s="1"/>
  <c r="L768" i="4"/>
  <c r="K768" i="4"/>
  <c r="J768" i="4"/>
  <c r="H768" i="4"/>
  <c r="I768" i="4" s="1"/>
  <c r="L767" i="4"/>
  <c r="K767" i="4"/>
  <c r="J767" i="4"/>
  <c r="H767" i="4"/>
  <c r="I767" i="4" s="1"/>
  <c r="L766" i="4"/>
  <c r="K766" i="4"/>
  <c r="J766" i="4"/>
  <c r="H766" i="4"/>
  <c r="I766" i="4" s="1"/>
  <c r="L765" i="4"/>
  <c r="K765" i="4"/>
  <c r="J765" i="4"/>
  <c r="H765" i="4"/>
  <c r="I765" i="4" s="1"/>
  <c r="L764" i="4"/>
  <c r="K764" i="4"/>
  <c r="J764" i="4"/>
  <c r="H764" i="4"/>
  <c r="I764" i="4" s="1"/>
  <c r="L763" i="4"/>
  <c r="K763" i="4"/>
  <c r="J763" i="4"/>
  <c r="H763" i="4"/>
  <c r="I763" i="4" s="1"/>
  <c r="L762" i="4"/>
  <c r="K762" i="4"/>
  <c r="J762" i="4"/>
  <c r="H762" i="4"/>
  <c r="I762" i="4" s="1"/>
  <c r="L761" i="4"/>
  <c r="K761" i="4"/>
  <c r="J761" i="4"/>
  <c r="H761" i="4"/>
  <c r="I761" i="4" s="1"/>
  <c r="L760" i="4"/>
  <c r="K760" i="4"/>
  <c r="J760" i="4"/>
  <c r="H760" i="4"/>
  <c r="I760" i="4" s="1"/>
  <c r="L759" i="4"/>
  <c r="K759" i="4"/>
  <c r="J759" i="4"/>
  <c r="H759" i="4"/>
  <c r="I759" i="4" s="1"/>
  <c r="L758" i="4"/>
  <c r="K758" i="4"/>
  <c r="J758" i="4"/>
  <c r="H758" i="4"/>
  <c r="I758" i="4" s="1"/>
  <c r="L757" i="4"/>
  <c r="K757" i="4"/>
  <c r="J757" i="4"/>
  <c r="H757" i="4"/>
  <c r="I757" i="4" s="1"/>
  <c r="L756" i="4"/>
  <c r="K756" i="4"/>
  <c r="J756" i="4"/>
  <c r="H756" i="4"/>
  <c r="I756" i="4" s="1"/>
  <c r="L755" i="4"/>
  <c r="K755" i="4"/>
  <c r="J755" i="4"/>
  <c r="H755" i="4"/>
  <c r="I755" i="4" s="1"/>
  <c r="L754" i="4"/>
  <c r="K754" i="4"/>
  <c r="J754" i="4"/>
  <c r="H754" i="4"/>
  <c r="I754" i="4" s="1"/>
  <c r="L753" i="4"/>
  <c r="K753" i="4"/>
  <c r="J753" i="4"/>
  <c r="H753" i="4"/>
  <c r="I753" i="4" s="1"/>
  <c r="L752" i="4"/>
  <c r="K752" i="4"/>
  <c r="J752" i="4"/>
  <c r="H752" i="4"/>
  <c r="I752" i="4" s="1"/>
  <c r="L751" i="4"/>
  <c r="K751" i="4"/>
  <c r="J751" i="4"/>
  <c r="H751" i="4"/>
  <c r="I751" i="4" s="1"/>
  <c r="L750" i="4"/>
  <c r="K750" i="4"/>
  <c r="J750" i="4"/>
  <c r="H750" i="4"/>
  <c r="I750" i="4" s="1"/>
  <c r="L749" i="4"/>
  <c r="K749" i="4"/>
  <c r="J749" i="4"/>
  <c r="H749" i="4"/>
  <c r="I749" i="4" s="1"/>
  <c r="L748" i="4"/>
  <c r="K748" i="4"/>
  <c r="J748" i="4"/>
  <c r="H748" i="4"/>
  <c r="I748" i="4" s="1"/>
  <c r="L747" i="4"/>
  <c r="K747" i="4"/>
  <c r="J747" i="4"/>
  <c r="H747" i="4"/>
  <c r="I747" i="4" s="1"/>
  <c r="L746" i="4"/>
  <c r="K746" i="4"/>
  <c r="J746" i="4"/>
  <c r="H746" i="4"/>
  <c r="I746" i="4" s="1"/>
  <c r="L745" i="4"/>
  <c r="K745" i="4"/>
  <c r="J745" i="4"/>
  <c r="H745" i="4"/>
  <c r="I745" i="4" s="1"/>
  <c r="L744" i="4"/>
  <c r="K744" i="4"/>
  <c r="J744" i="4"/>
  <c r="H744" i="4"/>
  <c r="I744" i="4" s="1"/>
  <c r="L743" i="4"/>
  <c r="K743" i="4"/>
  <c r="J743" i="4"/>
  <c r="H743" i="4"/>
  <c r="I743" i="4" s="1"/>
  <c r="L742" i="4"/>
  <c r="K742" i="4"/>
  <c r="J742" i="4"/>
  <c r="H742" i="4"/>
  <c r="I742" i="4" s="1"/>
  <c r="L741" i="4"/>
  <c r="K741" i="4"/>
  <c r="J741" i="4"/>
  <c r="H741" i="4"/>
  <c r="I741" i="4" s="1"/>
  <c r="L740" i="4"/>
  <c r="K740" i="4"/>
  <c r="J740" i="4"/>
  <c r="H740" i="4"/>
  <c r="I740" i="4" s="1"/>
  <c r="L739" i="4"/>
  <c r="K739" i="4"/>
  <c r="J739" i="4"/>
  <c r="H739" i="4"/>
  <c r="I739" i="4" s="1"/>
  <c r="L738" i="4"/>
  <c r="K738" i="4"/>
  <c r="J738" i="4"/>
  <c r="H738" i="4"/>
  <c r="I738" i="4" s="1"/>
  <c r="L737" i="4"/>
  <c r="K737" i="4"/>
  <c r="J737" i="4"/>
  <c r="H737" i="4"/>
  <c r="I737" i="4" s="1"/>
  <c r="L736" i="4"/>
  <c r="K736" i="4"/>
  <c r="J736" i="4"/>
  <c r="H736" i="4"/>
  <c r="I736" i="4" s="1"/>
  <c r="L735" i="4"/>
  <c r="K735" i="4"/>
  <c r="J735" i="4"/>
  <c r="H735" i="4"/>
  <c r="I735" i="4" s="1"/>
  <c r="L734" i="4"/>
  <c r="K734" i="4"/>
  <c r="J734" i="4"/>
  <c r="H734" i="4"/>
  <c r="I734" i="4" s="1"/>
  <c r="L733" i="4"/>
  <c r="K733" i="4"/>
  <c r="J733" i="4"/>
  <c r="H733" i="4"/>
  <c r="I733" i="4" s="1"/>
  <c r="L732" i="4"/>
  <c r="K732" i="4"/>
  <c r="J732" i="4"/>
  <c r="H732" i="4"/>
  <c r="I732" i="4" s="1"/>
  <c r="L731" i="4"/>
  <c r="K731" i="4"/>
  <c r="J731" i="4"/>
  <c r="H731" i="4"/>
  <c r="I731" i="4" s="1"/>
  <c r="L730" i="4"/>
  <c r="K730" i="4"/>
  <c r="J730" i="4"/>
  <c r="H730" i="4"/>
  <c r="I730" i="4" s="1"/>
  <c r="L729" i="4"/>
  <c r="K729" i="4"/>
  <c r="J729" i="4"/>
  <c r="H729" i="4"/>
  <c r="I729" i="4" s="1"/>
  <c r="L728" i="4"/>
  <c r="K728" i="4"/>
  <c r="J728" i="4"/>
  <c r="H728" i="4"/>
  <c r="I728" i="4" s="1"/>
  <c r="L727" i="4"/>
  <c r="K727" i="4"/>
  <c r="J727" i="4"/>
  <c r="H727" i="4"/>
  <c r="I727" i="4" s="1"/>
  <c r="L726" i="4"/>
  <c r="K726" i="4"/>
  <c r="J726" i="4"/>
  <c r="H726" i="4"/>
  <c r="I726" i="4" s="1"/>
  <c r="L725" i="4"/>
  <c r="K725" i="4"/>
  <c r="J725" i="4"/>
  <c r="H725" i="4"/>
  <c r="I725" i="4" s="1"/>
  <c r="L724" i="4"/>
  <c r="K724" i="4"/>
  <c r="J724" i="4"/>
  <c r="H724" i="4"/>
  <c r="I724" i="4" s="1"/>
  <c r="L723" i="4"/>
  <c r="K723" i="4"/>
  <c r="J723" i="4"/>
  <c r="H723" i="4"/>
  <c r="I723" i="4" s="1"/>
  <c r="L722" i="4"/>
  <c r="K722" i="4"/>
  <c r="J722" i="4"/>
  <c r="H722" i="4"/>
  <c r="I722" i="4" s="1"/>
  <c r="L721" i="4"/>
  <c r="K721" i="4"/>
  <c r="J721" i="4"/>
  <c r="H721" i="4"/>
  <c r="I721" i="4" s="1"/>
  <c r="L720" i="4"/>
  <c r="K720" i="4"/>
  <c r="J720" i="4"/>
  <c r="H720" i="4"/>
  <c r="I720" i="4" s="1"/>
  <c r="L719" i="4"/>
  <c r="K719" i="4"/>
  <c r="J719" i="4"/>
  <c r="H719" i="4"/>
  <c r="I719" i="4" s="1"/>
  <c r="L718" i="4"/>
  <c r="K718" i="4"/>
  <c r="J718" i="4"/>
  <c r="H718" i="4"/>
  <c r="I718" i="4" s="1"/>
  <c r="L717" i="4"/>
  <c r="K717" i="4"/>
  <c r="J717" i="4"/>
  <c r="H717" i="4"/>
  <c r="I717" i="4" s="1"/>
  <c r="L716" i="4"/>
  <c r="K716" i="4"/>
  <c r="J716" i="4"/>
  <c r="H716" i="4"/>
  <c r="I716" i="4" s="1"/>
  <c r="L715" i="4"/>
  <c r="K715" i="4"/>
  <c r="J715" i="4"/>
  <c r="H715" i="4"/>
  <c r="I715" i="4" s="1"/>
  <c r="L714" i="4"/>
  <c r="K714" i="4"/>
  <c r="J714" i="4"/>
  <c r="H714" i="4"/>
  <c r="I714" i="4" s="1"/>
  <c r="L713" i="4"/>
  <c r="K713" i="4"/>
  <c r="J713" i="4"/>
  <c r="H713" i="4"/>
  <c r="I713" i="4" s="1"/>
  <c r="L712" i="4"/>
  <c r="K712" i="4"/>
  <c r="J712" i="4"/>
  <c r="H712" i="4"/>
  <c r="I712" i="4" s="1"/>
  <c r="L711" i="4"/>
  <c r="K711" i="4"/>
  <c r="J711" i="4"/>
  <c r="H711" i="4"/>
  <c r="I711" i="4" s="1"/>
  <c r="L710" i="4"/>
  <c r="K710" i="4"/>
  <c r="J710" i="4"/>
  <c r="H710" i="4"/>
  <c r="I710" i="4" s="1"/>
  <c r="L709" i="4"/>
  <c r="K709" i="4"/>
  <c r="J709" i="4"/>
  <c r="H709" i="4"/>
  <c r="I709" i="4" s="1"/>
  <c r="L708" i="4"/>
  <c r="K708" i="4"/>
  <c r="J708" i="4"/>
  <c r="H708" i="4"/>
  <c r="I708" i="4" s="1"/>
  <c r="L707" i="4"/>
  <c r="K707" i="4"/>
  <c r="J707" i="4"/>
  <c r="H707" i="4"/>
  <c r="I707" i="4" s="1"/>
  <c r="L706" i="4"/>
  <c r="K706" i="4"/>
  <c r="J706" i="4"/>
  <c r="H706" i="4"/>
  <c r="I706" i="4" s="1"/>
  <c r="L705" i="4"/>
  <c r="K705" i="4"/>
  <c r="J705" i="4"/>
  <c r="H705" i="4"/>
  <c r="I705" i="4" s="1"/>
  <c r="L704" i="4"/>
  <c r="K704" i="4"/>
  <c r="J704" i="4"/>
  <c r="H704" i="4"/>
  <c r="I704" i="4" s="1"/>
  <c r="L703" i="4"/>
  <c r="K703" i="4"/>
  <c r="J703" i="4"/>
  <c r="H703" i="4"/>
  <c r="I703" i="4" s="1"/>
  <c r="L702" i="4"/>
  <c r="K702" i="4"/>
  <c r="J702" i="4"/>
  <c r="H702" i="4"/>
  <c r="I702" i="4" s="1"/>
  <c r="L701" i="4"/>
  <c r="K701" i="4"/>
  <c r="J701" i="4"/>
  <c r="H701" i="4"/>
  <c r="I701" i="4" s="1"/>
  <c r="L700" i="4"/>
  <c r="K700" i="4"/>
  <c r="J700" i="4"/>
  <c r="H700" i="4"/>
  <c r="I700" i="4" s="1"/>
  <c r="L699" i="4"/>
  <c r="K699" i="4"/>
  <c r="J699" i="4"/>
  <c r="H699" i="4"/>
  <c r="I699" i="4" s="1"/>
  <c r="L698" i="4"/>
  <c r="K698" i="4"/>
  <c r="J698" i="4"/>
  <c r="H698" i="4"/>
  <c r="I698" i="4" s="1"/>
  <c r="L697" i="4"/>
  <c r="K697" i="4"/>
  <c r="J697" i="4"/>
  <c r="H697" i="4"/>
  <c r="I697" i="4" s="1"/>
  <c r="L696" i="4"/>
  <c r="K696" i="4"/>
  <c r="J696" i="4"/>
  <c r="H696" i="4"/>
  <c r="I696" i="4" s="1"/>
  <c r="L695" i="4"/>
  <c r="K695" i="4"/>
  <c r="J695" i="4"/>
  <c r="H695" i="4"/>
  <c r="I695" i="4" s="1"/>
  <c r="L694" i="4"/>
  <c r="K694" i="4"/>
  <c r="J694" i="4"/>
  <c r="H694" i="4"/>
  <c r="I694" i="4" s="1"/>
  <c r="L693" i="4"/>
  <c r="K693" i="4"/>
  <c r="J693" i="4"/>
  <c r="H693" i="4"/>
  <c r="I693" i="4" s="1"/>
  <c r="L692" i="4"/>
  <c r="K692" i="4"/>
  <c r="J692" i="4"/>
  <c r="H692" i="4"/>
  <c r="I692" i="4" s="1"/>
  <c r="L691" i="4"/>
  <c r="K691" i="4"/>
  <c r="J691" i="4"/>
  <c r="H691" i="4"/>
  <c r="I691" i="4" s="1"/>
  <c r="L690" i="4"/>
  <c r="K690" i="4"/>
  <c r="J690" i="4"/>
  <c r="H690" i="4"/>
  <c r="I690" i="4" s="1"/>
  <c r="L689" i="4"/>
  <c r="K689" i="4"/>
  <c r="J689" i="4"/>
  <c r="H689" i="4"/>
  <c r="I689" i="4" s="1"/>
  <c r="L688" i="4"/>
  <c r="K688" i="4"/>
  <c r="J688" i="4"/>
  <c r="H688" i="4"/>
  <c r="I688" i="4" s="1"/>
  <c r="L687" i="4"/>
  <c r="K687" i="4"/>
  <c r="J687" i="4"/>
  <c r="H687" i="4"/>
  <c r="I687" i="4" s="1"/>
  <c r="L686" i="4"/>
  <c r="K686" i="4"/>
  <c r="J686" i="4"/>
  <c r="H686" i="4"/>
  <c r="I686" i="4" s="1"/>
  <c r="L685" i="4"/>
  <c r="K685" i="4"/>
  <c r="J685" i="4"/>
  <c r="H685" i="4"/>
  <c r="I685" i="4" s="1"/>
  <c r="L684" i="4"/>
  <c r="K684" i="4"/>
  <c r="J684" i="4"/>
  <c r="H684" i="4"/>
  <c r="I684" i="4" s="1"/>
  <c r="L683" i="4"/>
  <c r="K683" i="4"/>
  <c r="J683" i="4"/>
  <c r="H683" i="4"/>
  <c r="I683" i="4" s="1"/>
  <c r="L682" i="4"/>
  <c r="K682" i="4"/>
  <c r="J682" i="4"/>
  <c r="I682" i="4"/>
  <c r="H682" i="4"/>
  <c r="L681" i="4"/>
  <c r="K681" i="4"/>
  <c r="J681" i="4"/>
  <c r="H681" i="4"/>
  <c r="I681" i="4" s="1"/>
  <c r="L680" i="4"/>
  <c r="K680" i="4"/>
  <c r="J680" i="4"/>
  <c r="H680" i="4"/>
  <c r="I680" i="4" s="1"/>
  <c r="L679" i="4"/>
  <c r="K679" i="4"/>
  <c r="J679" i="4"/>
  <c r="H679" i="4"/>
  <c r="I679" i="4" s="1"/>
  <c r="L678" i="4"/>
  <c r="K678" i="4"/>
  <c r="J678" i="4"/>
  <c r="H678" i="4"/>
  <c r="I678" i="4" s="1"/>
  <c r="L677" i="4"/>
  <c r="K677" i="4"/>
  <c r="J677" i="4"/>
  <c r="H677" i="4"/>
  <c r="I677" i="4" s="1"/>
  <c r="L676" i="4"/>
  <c r="K676" i="4"/>
  <c r="J676" i="4"/>
  <c r="H676" i="4"/>
  <c r="I676" i="4" s="1"/>
  <c r="L675" i="4"/>
  <c r="K675" i="4"/>
  <c r="J675" i="4"/>
  <c r="H675" i="4"/>
  <c r="I675" i="4" s="1"/>
  <c r="L674" i="4"/>
  <c r="K674" i="4"/>
  <c r="J674" i="4"/>
  <c r="H674" i="4"/>
  <c r="I674" i="4" s="1"/>
  <c r="L673" i="4"/>
  <c r="K673" i="4"/>
  <c r="J673" i="4"/>
  <c r="H673" i="4"/>
  <c r="I673" i="4" s="1"/>
  <c r="L672" i="4"/>
  <c r="K672" i="4"/>
  <c r="J672" i="4"/>
  <c r="H672" i="4"/>
  <c r="I672" i="4" s="1"/>
  <c r="L671" i="4"/>
  <c r="K671" i="4"/>
  <c r="J671" i="4"/>
  <c r="H671" i="4"/>
  <c r="I671" i="4" s="1"/>
  <c r="L670" i="4"/>
  <c r="K670" i="4"/>
  <c r="J670" i="4"/>
  <c r="H670" i="4"/>
  <c r="I670" i="4" s="1"/>
  <c r="L669" i="4"/>
  <c r="K669" i="4"/>
  <c r="J669" i="4"/>
  <c r="H669" i="4"/>
  <c r="I669" i="4" s="1"/>
  <c r="L668" i="4"/>
  <c r="K668" i="4"/>
  <c r="J668" i="4"/>
  <c r="H668" i="4"/>
  <c r="I668" i="4" s="1"/>
  <c r="L667" i="4"/>
  <c r="K667" i="4"/>
  <c r="J667" i="4"/>
  <c r="H667" i="4"/>
  <c r="I667" i="4" s="1"/>
  <c r="L666" i="4"/>
  <c r="K666" i="4"/>
  <c r="J666" i="4"/>
  <c r="H666" i="4"/>
  <c r="I666" i="4" s="1"/>
  <c r="L665" i="4"/>
  <c r="K665" i="4"/>
  <c r="J665" i="4"/>
  <c r="H665" i="4"/>
  <c r="I665" i="4" s="1"/>
  <c r="L664" i="4"/>
  <c r="K664" i="4"/>
  <c r="J664" i="4"/>
  <c r="H664" i="4"/>
  <c r="I664" i="4" s="1"/>
  <c r="L663" i="4"/>
  <c r="K663" i="4"/>
  <c r="J663" i="4"/>
  <c r="H663" i="4"/>
  <c r="I663" i="4" s="1"/>
  <c r="L662" i="4"/>
  <c r="K662" i="4"/>
  <c r="J662" i="4"/>
  <c r="H662" i="4"/>
  <c r="I662" i="4" s="1"/>
  <c r="L661" i="4"/>
  <c r="K661" i="4"/>
  <c r="J661" i="4"/>
  <c r="H661" i="4"/>
  <c r="I661" i="4" s="1"/>
  <c r="L660" i="4"/>
  <c r="K660" i="4"/>
  <c r="J660" i="4"/>
  <c r="H660" i="4"/>
  <c r="I660" i="4" s="1"/>
  <c r="L659" i="4"/>
  <c r="K659" i="4"/>
  <c r="J659" i="4"/>
  <c r="H659" i="4"/>
  <c r="I659" i="4" s="1"/>
  <c r="L658" i="4"/>
  <c r="K658" i="4"/>
  <c r="J658" i="4"/>
  <c r="H658" i="4"/>
  <c r="I658" i="4" s="1"/>
  <c r="L657" i="4"/>
  <c r="K657" i="4"/>
  <c r="J657" i="4"/>
  <c r="H657" i="4"/>
  <c r="I657" i="4" s="1"/>
  <c r="L656" i="4"/>
  <c r="K656" i="4"/>
  <c r="J656" i="4"/>
  <c r="H656" i="4"/>
  <c r="I656" i="4" s="1"/>
  <c r="L655" i="4"/>
  <c r="K655" i="4"/>
  <c r="J655" i="4"/>
  <c r="H655" i="4"/>
  <c r="I655" i="4" s="1"/>
  <c r="L654" i="4"/>
  <c r="K654" i="4"/>
  <c r="J654" i="4"/>
  <c r="H654" i="4"/>
  <c r="I654" i="4" s="1"/>
  <c r="L653" i="4"/>
  <c r="K653" i="4"/>
  <c r="J653" i="4"/>
  <c r="H653" i="4"/>
  <c r="I653" i="4" s="1"/>
  <c r="L652" i="4"/>
  <c r="K652" i="4"/>
  <c r="J652" i="4"/>
  <c r="H652" i="4"/>
  <c r="I652" i="4" s="1"/>
  <c r="L651" i="4"/>
  <c r="K651" i="4"/>
  <c r="J651" i="4"/>
  <c r="H651" i="4"/>
  <c r="I651" i="4" s="1"/>
  <c r="L650" i="4"/>
  <c r="K650" i="4"/>
  <c r="J650" i="4"/>
  <c r="H650" i="4"/>
  <c r="I650" i="4" s="1"/>
  <c r="L649" i="4"/>
  <c r="K649" i="4"/>
  <c r="J649" i="4"/>
  <c r="H649" i="4"/>
  <c r="I649" i="4" s="1"/>
  <c r="L648" i="4"/>
  <c r="K648" i="4"/>
  <c r="J648" i="4"/>
  <c r="H648" i="4"/>
  <c r="I648" i="4" s="1"/>
  <c r="L647" i="4"/>
  <c r="K647" i="4"/>
  <c r="J647" i="4"/>
  <c r="H647" i="4"/>
  <c r="I647" i="4" s="1"/>
  <c r="L646" i="4"/>
  <c r="K646" i="4"/>
  <c r="J646" i="4"/>
  <c r="I646" i="4"/>
  <c r="H646" i="4"/>
  <c r="L645" i="4"/>
  <c r="K645" i="4"/>
  <c r="J645" i="4"/>
  <c r="H645" i="4"/>
  <c r="I645" i="4" s="1"/>
  <c r="L644" i="4"/>
  <c r="K644" i="4"/>
  <c r="J644" i="4"/>
  <c r="H644" i="4"/>
  <c r="I644" i="4" s="1"/>
  <c r="L643" i="4"/>
  <c r="K643" i="4"/>
  <c r="J643" i="4"/>
  <c r="H643" i="4"/>
  <c r="I643" i="4" s="1"/>
  <c r="L642" i="4"/>
  <c r="K642" i="4"/>
  <c r="J642" i="4"/>
  <c r="H642" i="4"/>
  <c r="I642" i="4" s="1"/>
  <c r="L641" i="4"/>
  <c r="K641" i="4"/>
  <c r="J641" i="4"/>
  <c r="H641" i="4"/>
  <c r="I641" i="4" s="1"/>
  <c r="L640" i="4"/>
  <c r="K640" i="4"/>
  <c r="J640" i="4"/>
  <c r="H640" i="4"/>
  <c r="I640" i="4" s="1"/>
  <c r="L639" i="4"/>
  <c r="K639" i="4"/>
  <c r="J639" i="4"/>
  <c r="H639" i="4"/>
  <c r="I639" i="4" s="1"/>
  <c r="L638" i="4"/>
  <c r="K638" i="4"/>
  <c r="J638" i="4"/>
  <c r="H638" i="4"/>
  <c r="I638" i="4" s="1"/>
  <c r="L637" i="4"/>
  <c r="K637" i="4"/>
  <c r="J637" i="4"/>
  <c r="H637" i="4"/>
  <c r="I637" i="4" s="1"/>
  <c r="L636" i="4"/>
  <c r="K636" i="4"/>
  <c r="J636" i="4"/>
  <c r="H636" i="4"/>
  <c r="I636" i="4" s="1"/>
  <c r="L635" i="4"/>
  <c r="K635" i="4"/>
  <c r="J635" i="4"/>
  <c r="H635" i="4"/>
  <c r="I635" i="4" s="1"/>
  <c r="L634" i="4"/>
  <c r="K634" i="4"/>
  <c r="J634" i="4"/>
  <c r="H634" i="4"/>
  <c r="I634" i="4" s="1"/>
  <c r="L633" i="4"/>
  <c r="K633" i="4"/>
  <c r="J633" i="4"/>
  <c r="H633" i="4"/>
  <c r="I633" i="4" s="1"/>
  <c r="L632" i="4"/>
  <c r="K632" i="4"/>
  <c r="J632" i="4"/>
  <c r="H632" i="4"/>
  <c r="I632" i="4" s="1"/>
  <c r="L631" i="4"/>
  <c r="K631" i="4"/>
  <c r="J631" i="4"/>
  <c r="H631" i="4"/>
  <c r="I631" i="4" s="1"/>
  <c r="L630" i="4"/>
  <c r="K630" i="4"/>
  <c r="J630" i="4"/>
  <c r="H630" i="4"/>
  <c r="I630" i="4" s="1"/>
  <c r="L629" i="4"/>
  <c r="K629" i="4"/>
  <c r="J629" i="4"/>
  <c r="H629" i="4"/>
  <c r="I629" i="4" s="1"/>
  <c r="L628" i="4"/>
  <c r="K628" i="4"/>
  <c r="J628" i="4"/>
  <c r="H628" i="4"/>
  <c r="I628" i="4" s="1"/>
  <c r="L627" i="4"/>
  <c r="K627" i="4"/>
  <c r="J627" i="4"/>
  <c r="H627" i="4"/>
  <c r="I627" i="4" s="1"/>
  <c r="L626" i="4"/>
  <c r="K626" i="4"/>
  <c r="J626" i="4"/>
  <c r="H626" i="4"/>
  <c r="I626" i="4" s="1"/>
  <c r="L625" i="4"/>
  <c r="K625" i="4"/>
  <c r="J625" i="4"/>
  <c r="H625" i="4"/>
  <c r="I625" i="4" s="1"/>
  <c r="L624" i="4"/>
  <c r="K624" i="4"/>
  <c r="J624" i="4"/>
  <c r="H624" i="4"/>
  <c r="I624" i="4" s="1"/>
  <c r="L623" i="4"/>
  <c r="K623" i="4"/>
  <c r="J623" i="4"/>
  <c r="H623" i="4"/>
  <c r="I623" i="4" s="1"/>
  <c r="L622" i="4"/>
  <c r="K622" i="4"/>
  <c r="J622" i="4"/>
  <c r="H622" i="4"/>
  <c r="I622" i="4" s="1"/>
  <c r="L621" i="4"/>
  <c r="K621" i="4"/>
  <c r="J621" i="4"/>
  <c r="H621" i="4"/>
  <c r="I621" i="4" s="1"/>
  <c r="L620" i="4"/>
  <c r="K620" i="4"/>
  <c r="J620" i="4"/>
  <c r="H620" i="4"/>
  <c r="I620" i="4" s="1"/>
  <c r="L619" i="4"/>
  <c r="K619" i="4"/>
  <c r="J619" i="4"/>
  <c r="H619" i="4"/>
  <c r="I619" i="4" s="1"/>
  <c r="L618" i="4"/>
  <c r="K618" i="4"/>
  <c r="J618" i="4"/>
  <c r="H618" i="4"/>
  <c r="I618" i="4" s="1"/>
  <c r="L617" i="4"/>
  <c r="K617" i="4"/>
  <c r="J617" i="4"/>
  <c r="H617" i="4"/>
  <c r="I617" i="4" s="1"/>
  <c r="L616" i="4"/>
  <c r="K616" i="4"/>
  <c r="J616" i="4"/>
  <c r="H616" i="4"/>
  <c r="I616" i="4" s="1"/>
  <c r="L615" i="4"/>
  <c r="K615" i="4"/>
  <c r="J615" i="4"/>
  <c r="H615" i="4"/>
  <c r="I615" i="4" s="1"/>
  <c r="L614" i="4"/>
  <c r="K614" i="4"/>
  <c r="J614" i="4"/>
  <c r="H614" i="4"/>
  <c r="I614" i="4" s="1"/>
  <c r="L613" i="4"/>
  <c r="K613" i="4"/>
  <c r="J613" i="4"/>
  <c r="H613" i="4"/>
  <c r="I613" i="4" s="1"/>
  <c r="L612" i="4"/>
  <c r="K612" i="4"/>
  <c r="J612" i="4"/>
  <c r="H612" i="4"/>
  <c r="I612" i="4" s="1"/>
  <c r="L611" i="4"/>
  <c r="K611" i="4"/>
  <c r="J611" i="4"/>
  <c r="H611" i="4"/>
  <c r="I611" i="4" s="1"/>
  <c r="L610" i="4"/>
  <c r="K610" i="4"/>
  <c r="J610" i="4"/>
  <c r="H610" i="4"/>
  <c r="I610" i="4" s="1"/>
  <c r="L609" i="4"/>
  <c r="K609" i="4"/>
  <c r="J609" i="4"/>
  <c r="H609" i="4"/>
  <c r="I609" i="4" s="1"/>
  <c r="L608" i="4"/>
  <c r="K608" i="4"/>
  <c r="J608" i="4"/>
  <c r="H608" i="4"/>
  <c r="I608" i="4" s="1"/>
  <c r="L607" i="4"/>
  <c r="K607" i="4"/>
  <c r="J607" i="4"/>
  <c r="H607" i="4"/>
  <c r="I607" i="4" s="1"/>
  <c r="L606" i="4"/>
  <c r="K606" i="4"/>
  <c r="J606" i="4"/>
  <c r="H606" i="4"/>
  <c r="I606" i="4" s="1"/>
  <c r="L605" i="4"/>
  <c r="K605" i="4"/>
  <c r="J605" i="4"/>
  <c r="H605" i="4"/>
  <c r="I605" i="4" s="1"/>
  <c r="L604" i="4"/>
  <c r="K604" i="4"/>
  <c r="J604" i="4"/>
  <c r="H604" i="4"/>
  <c r="I604" i="4" s="1"/>
  <c r="L603" i="4"/>
  <c r="K603" i="4"/>
  <c r="J603" i="4"/>
  <c r="H603" i="4"/>
  <c r="I603" i="4" s="1"/>
  <c r="L602" i="4"/>
  <c r="K602" i="4"/>
  <c r="J602" i="4"/>
  <c r="H602" i="4"/>
  <c r="I602" i="4" s="1"/>
  <c r="L601" i="4"/>
  <c r="K601" i="4"/>
  <c r="J601" i="4"/>
  <c r="H601" i="4"/>
  <c r="I601" i="4" s="1"/>
  <c r="L600" i="4"/>
  <c r="K600" i="4"/>
  <c r="J600" i="4"/>
  <c r="H600" i="4"/>
  <c r="I600" i="4" s="1"/>
  <c r="L599" i="4"/>
  <c r="K599" i="4"/>
  <c r="J599" i="4"/>
  <c r="H599" i="4"/>
  <c r="I599" i="4" s="1"/>
  <c r="L598" i="4"/>
  <c r="K598" i="4"/>
  <c r="J598" i="4"/>
  <c r="H598" i="4"/>
  <c r="I598" i="4" s="1"/>
  <c r="L597" i="4"/>
  <c r="K597" i="4"/>
  <c r="J597" i="4"/>
  <c r="H597" i="4"/>
  <c r="I597" i="4" s="1"/>
  <c r="L596" i="4"/>
  <c r="K596" i="4"/>
  <c r="J596" i="4"/>
  <c r="H596" i="4"/>
  <c r="I596" i="4" s="1"/>
  <c r="L595" i="4"/>
  <c r="K595" i="4"/>
  <c r="J595" i="4"/>
  <c r="H595" i="4"/>
  <c r="I595" i="4" s="1"/>
  <c r="L594" i="4"/>
  <c r="K594" i="4"/>
  <c r="J594" i="4"/>
  <c r="H594" i="4"/>
  <c r="I594" i="4" s="1"/>
  <c r="L593" i="4"/>
  <c r="K593" i="4"/>
  <c r="J593" i="4"/>
  <c r="H593" i="4"/>
  <c r="I593" i="4" s="1"/>
  <c r="L592" i="4"/>
  <c r="K592" i="4"/>
  <c r="J592" i="4"/>
  <c r="H592" i="4"/>
  <c r="I592" i="4" s="1"/>
  <c r="L591" i="4"/>
  <c r="K591" i="4"/>
  <c r="J591" i="4"/>
  <c r="H591" i="4"/>
  <c r="I591" i="4" s="1"/>
  <c r="L590" i="4"/>
  <c r="K590" i="4"/>
  <c r="J590" i="4"/>
  <c r="H590" i="4"/>
  <c r="I590" i="4" s="1"/>
  <c r="L589" i="4"/>
  <c r="K589" i="4"/>
  <c r="J589" i="4"/>
  <c r="H589" i="4"/>
  <c r="I589" i="4" s="1"/>
  <c r="L588" i="4"/>
  <c r="K588" i="4"/>
  <c r="J588" i="4"/>
  <c r="H588" i="4"/>
  <c r="I588" i="4" s="1"/>
  <c r="L587" i="4"/>
  <c r="K587" i="4"/>
  <c r="J587" i="4"/>
  <c r="H587" i="4"/>
  <c r="I587" i="4" s="1"/>
  <c r="L586" i="4"/>
  <c r="K586" i="4"/>
  <c r="J586" i="4"/>
  <c r="H586" i="4"/>
  <c r="I586" i="4" s="1"/>
  <c r="L585" i="4"/>
  <c r="K585" i="4"/>
  <c r="J585" i="4"/>
  <c r="H585" i="4"/>
  <c r="I585" i="4" s="1"/>
  <c r="L584" i="4"/>
  <c r="K584" i="4"/>
  <c r="J584" i="4"/>
  <c r="H584" i="4"/>
  <c r="I584" i="4" s="1"/>
  <c r="L583" i="4"/>
  <c r="K583" i="4"/>
  <c r="J583" i="4"/>
  <c r="H583" i="4"/>
  <c r="I583" i="4" s="1"/>
  <c r="L582" i="4"/>
  <c r="K582" i="4"/>
  <c r="J582" i="4"/>
  <c r="H582" i="4"/>
  <c r="I582" i="4" s="1"/>
  <c r="L581" i="4"/>
  <c r="K581" i="4"/>
  <c r="J581" i="4"/>
  <c r="H581" i="4"/>
  <c r="I581" i="4" s="1"/>
  <c r="L580" i="4"/>
  <c r="K580" i="4"/>
  <c r="J580" i="4"/>
  <c r="H580" i="4"/>
  <c r="I580" i="4" s="1"/>
  <c r="L579" i="4"/>
  <c r="K579" i="4"/>
  <c r="J579" i="4"/>
  <c r="H579" i="4"/>
  <c r="I579" i="4" s="1"/>
  <c r="L578" i="4"/>
  <c r="K578" i="4"/>
  <c r="J578" i="4"/>
  <c r="H578" i="4"/>
  <c r="I578" i="4" s="1"/>
  <c r="L577" i="4"/>
  <c r="K577" i="4"/>
  <c r="J577" i="4"/>
  <c r="H577" i="4"/>
  <c r="I577" i="4" s="1"/>
  <c r="L576" i="4"/>
  <c r="K576" i="4"/>
  <c r="J576" i="4"/>
  <c r="H576" i="4"/>
  <c r="I576" i="4" s="1"/>
  <c r="L575" i="4"/>
  <c r="K575" i="4"/>
  <c r="J575" i="4"/>
  <c r="H575" i="4"/>
  <c r="I575" i="4" s="1"/>
  <c r="L574" i="4"/>
  <c r="K574" i="4"/>
  <c r="J574" i="4"/>
  <c r="H574" i="4"/>
  <c r="I574" i="4" s="1"/>
  <c r="L573" i="4"/>
  <c r="K573" i="4"/>
  <c r="J573" i="4"/>
  <c r="H573" i="4"/>
  <c r="I573" i="4" s="1"/>
  <c r="L572" i="4"/>
  <c r="K572" i="4"/>
  <c r="J572" i="4"/>
  <c r="H572" i="4"/>
  <c r="I572" i="4" s="1"/>
  <c r="L571" i="4"/>
  <c r="K571" i="4"/>
  <c r="J571" i="4"/>
  <c r="H571" i="4"/>
  <c r="I571" i="4" s="1"/>
  <c r="L570" i="4"/>
  <c r="K570" i="4"/>
  <c r="J570" i="4"/>
  <c r="H570" i="4"/>
  <c r="I570" i="4" s="1"/>
  <c r="L569" i="4"/>
  <c r="K569" i="4"/>
  <c r="J569" i="4"/>
  <c r="H569" i="4"/>
  <c r="I569" i="4" s="1"/>
  <c r="L568" i="4"/>
  <c r="K568" i="4"/>
  <c r="J568" i="4"/>
  <c r="H568" i="4"/>
  <c r="I568" i="4" s="1"/>
  <c r="L567" i="4"/>
  <c r="K567" i="4"/>
  <c r="J567" i="4"/>
  <c r="H567" i="4"/>
  <c r="I567" i="4" s="1"/>
  <c r="L566" i="4"/>
  <c r="K566" i="4"/>
  <c r="J566" i="4"/>
  <c r="H566" i="4"/>
  <c r="I566" i="4" s="1"/>
  <c r="L565" i="4"/>
  <c r="K565" i="4"/>
  <c r="J565" i="4"/>
  <c r="H565" i="4"/>
  <c r="I565" i="4" s="1"/>
  <c r="L564" i="4"/>
  <c r="K564" i="4"/>
  <c r="J564" i="4"/>
  <c r="H564" i="4"/>
  <c r="I564" i="4" s="1"/>
  <c r="L563" i="4"/>
  <c r="K563" i="4"/>
  <c r="J563" i="4"/>
  <c r="H563" i="4"/>
  <c r="I563" i="4" s="1"/>
  <c r="L562" i="4"/>
  <c r="K562" i="4"/>
  <c r="J562" i="4"/>
  <c r="H562" i="4"/>
  <c r="I562" i="4" s="1"/>
  <c r="L561" i="4"/>
  <c r="K561" i="4"/>
  <c r="J561" i="4"/>
  <c r="H561" i="4"/>
  <c r="I561" i="4" s="1"/>
  <c r="L560" i="4"/>
  <c r="K560" i="4"/>
  <c r="J560" i="4"/>
  <c r="H560" i="4"/>
  <c r="I560" i="4" s="1"/>
  <c r="L559" i="4"/>
  <c r="K559" i="4"/>
  <c r="J559" i="4"/>
  <c r="H559" i="4"/>
  <c r="I559" i="4" s="1"/>
  <c r="L558" i="4"/>
  <c r="K558" i="4"/>
  <c r="J558" i="4"/>
  <c r="H558" i="4"/>
  <c r="I558" i="4" s="1"/>
  <c r="L557" i="4"/>
  <c r="K557" i="4"/>
  <c r="J557" i="4"/>
  <c r="H557" i="4"/>
  <c r="I557" i="4" s="1"/>
  <c r="L556" i="4"/>
  <c r="K556" i="4"/>
  <c r="J556" i="4"/>
  <c r="H556" i="4"/>
  <c r="I556" i="4" s="1"/>
  <c r="L555" i="4"/>
  <c r="K555" i="4"/>
  <c r="J555" i="4"/>
  <c r="H555" i="4"/>
  <c r="I555" i="4" s="1"/>
  <c r="L554" i="4"/>
  <c r="K554" i="4"/>
  <c r="J554" i="4"/>
  <c r="H554" i="4"/>
  <c r="I554" i="4" s="1"/>
  <c r="L553" i="4"/>
  <c r="K553" i="4"/>
  <c r="J553" i="4"/>
  <c r="H553" i="4"/>
  <c r="I553" i="4" s="1"/>
  <c r="L552" i="4"/>
  <c r="K552" i="4"/>
  <c r="J552" i="4"/>
  <c r="H552" i="4"/>
  <c r="I552" i="4" s="1"/>
  <c r="L551" i="4"/>
  <c r="K551" i="4"/>
  <c r="J551" i="4"/>
  <c r="H551" i="4"/>
  <c r="I551" i="4" s="1"/>
  <c r="L550" i="4"/>
  <c r="K550" i="4"/>
  <c r="J550" i="4"/>
  <c r="H550" i="4"/>
  <c r="I550" i="4" s="1"/>
  <c r="L549" i="4"/>
  <c r="K549" i="4"/>
  <c r="J549" i="4"/>
  <c r="H549" i="4"/>
  <c r="I549" i="4" s="1"/>
  <c r="L548" i="4"/>
  <c r="K548" i="4"/>
  <c r="J548" i="4"/>
  <c r="H548" i="4"/>
  <c r="I548" i="4" s="1"/>
  <c r="L547" i="4"/>
  <c r="K547" i="4"/>
  <c r="J547" i="4"/>
  <c r="H547" i="4"/>
  <c r="I547" i="4" s="1"/>
  <c r="L546" i="4"/>
  <c r="K546" i="4"/>
  <c r="J546" i="4"/>
  <c r="H546" i="4"/>
  <c r="I546" i="4" s="1"/>
  <c r="L545" i="4"/>
  <c r="K545" i="4"/>
  <c r="J545" i="4"/>
  <c r="H545" i="4"/>
  <c r="I545" i="4" s="1"/>
  <c r="L544" i="4"/>
  <c r="K544" i="4"/>
  <c r="J544" i="4"/>
  <c r="H544" i="4"/>
  <c r="I544" i="4" s="1"/>
  <c r="L543" i="4"/>
  <c r="K543" i="4"/>
  <c r="J543" i="4"/>
  <c r="H543" i="4"/>
  <c r="I543" i="4" s="1"/>
  <c r="L542" i="4"/>
  <c r="K542" i="4"/>
  <c r="J542" i="4"/>
  <c r="H542" i="4"/>
  <c r="I542" i="4" s="1"/>
  <c r="L541" i="4"/>
  <c r="K541" i="4"/>
  <c r="J541" i="4"/>
  <c r="H541" i="4"/>
  <c r="I541" i="4" s="1"/>
  <c r="L540" i="4"/>
  <c r="K540" i="4"/>
  <c r="J540" i="4"/>
  <c r="H540" i="4"/>
  <c r="I540" i="4" s="1"/>
  <c r="L539" i="4"/>
  <c r="K539" i="4"/>
  <c r="J539" i="4"/>
  <c r="H539" i="4"/>
  <c r="I539" i="4" s="1"/>
  <c r="L538" i="4"/>
  <c r="K538" i="4"/>
  <c r="J538" i="4"/>
  <c r="H538" i="4"/>
  <c r="I538" i="4" s="1"/>
  <c r="L537" i="4"/>
  <c r="K537" i="4"/>
  <c r="J537" i="4"/>
  <c r="H537" i="4"/>
  <c r="I537" i="4" s="1"/>
  <c r="L536" i="4"/>
  <c r="K536" i="4"/>
  <c r="J536" i="4"/>
  <c r="H536" i="4"/>
  <c r="I536" i="4" s="1"/>
  <c r="L535" i="4"/>
  <c r="K535" i="4"/>
  <c r="J535" i="4"/>
  <c r="H535" i="4"/>
  <c r="I535" i="4" s="1"/>
  <c r="L534" i="4"/>
  <c r="K534" i="4"/>
  <c r="J534" i="4"/>
  <c r="H534" i="4"/>
  <c r="I534" i="4" s="1"/>
  <c r="L533" i="4"/>
  <c r="K533" i="4"/>
  <c r="J533" i="4"/>
  <c r="H533" i="4"/>
  <c r="I533" i="4" s="1"/>
  <c r="L532" i="4"/>
  <c r="K532" i="4"/>
  <c r="J532" i="4"/>
  <c r="H532" i="4"/>
  <c r="I532" i="4" s="1"/>
  <c r="L531" i="4"/>
  <c r="K531" i="4"/>
  <c r="J531" i="4"/>
  <c r="H531" i="4"/>
  <c r="I531" i="4" s="1"/>
  <c r="L530" i="4"/>
  <c r="K530" i="4"/>
  <c r="J530" i="4"/>
  <c r="H530" i="4"/>
  <c r="I530" i="4" s="1"/>
  <c r="L529" i="4"/>
  <c r="K529" i="4"/>
  <c r="J529" i="4"/>
  <c r="H529" i="4"/>
  <c r="I529" i="4" s="1"/>
  <c r="L528" i="4"/>
  <c r="K528" i="4"/>
  <c r="J528" i="4"/>
  <c r="H528" i="4"/>
  <c r="I528" i="4" s="1"/>
  <c r="L527" i="4"/>
  <c r="K527" i="4"/>
  <c r="J527" i="4"/>
  <c r="H527" i="4"/>
  <c r="I527" i="4" s="1"/>
  <c r="L526" i="4"/>
  <c r="K526" i="4"/>
  <c r="J526" i="4"/>
  <c r="H526" i="4"/>
  <c r="I526" i="4" s="1"/>
  <c r="L525" i="4"/>
  <c r="K525" i="4"/>
  <c r="J525" i="4"/>
  <c r="H525" i="4"/>
  <c r="I525" i="4" s="1"/>
  <c r="L524" i="4"/>
  <c r="K524" i="4"/>
  <c r="J524" i="4"/>
  <c r="H524" i="4"/>
  <c r="I524" i="4" s="1"/>
  <c r="L523" i="4"/>
  <c r="K523" i="4"/>
  <c r="J523" i="4"/>
  <c r="H523" i="4"/>
  <c r="I523" i="4" s="1"/>
  <c r="L522" i="4"/>
  <c r="K522" i="4"/>
  <c r="J522" i="4"/>
  <c r="H522" i="4"/>
  <c r="I522" i="4" s="1"/>
  <c r="L521" i="4"/>
  <c r="K521" i="4"/>
  <c r="J521" i="4"/>
  <c r="H521" i="4"/>
  <c r="I521" i="4" s="1"/>
  <c r="L520" i="4"/>
  <c r="K520" i="4"/>
  <c r="J520" i="4"/>
  <c r="H520" i="4"/>
  <c r="I520" i="4" s="1"/>
  <c r="L519" i="4"/>
  <c r="K519" i="4"/>
  <c r="J519" i="4"/>
  <c r="H519" i="4"/>
  <c r="I519" i="4" s="1"/>
  <c r="L518" i="4"/>
  <c r="K518" i="4"/>
  <c r="J518" i="4"/>
  <c r="H518" i="4"/>
  <c r="I518" i="4" s="1"/>
  <c r="L517" i="4"/>
  <c r="K517" i="4"/>
  <c r="J517" i="4"/>
  <c r="H517" i="4"/>
  <c r="I517" i="4" s="1"/>
  <c r="L516" i="4"/>
  <c r="K516" i="4"/>
  <c r="J516" i="4"/>
  <c r="H516" i="4"/>
  <c r="I516" i="4" s="1"/>
  <c r="L515" i="4"/>
  <c r="K515" i="4"/>
  <c r="J515" i="4"/>
  <c r="H515" i="4"/>
  <c r="I515" i="4" s="1"/>
  <c r="L514" i="4"/>
  <c r="K514" i="4"/>
  <c r="J514" i="4"/>
  <c r="H514" i="4"/>
  <c r="I514" i="4" s="1"/>
  <c r="L513" i="4"/>
  <c r="K513" i="4"/>
  <c r="J513" i="4"/>
  <c r="H513" i="4"/>
  <c r="I513" i="4" s="1"/>
  <c r="L512" i="4"/>
  <c r="K512" i="4"/>
  <c r="J512" i="4"/>
  <c r="H512" i="4"/>
  <c r="I512" i="4" s="1"/>
  <c r="L511" i="4"/>
  <c r="K511" i="4"/>
  <c r="J511" i="4"/>
  <c r="H511" i="4"/>
  <c r="I511" i="4" s="1"/>
  <c r="L510" i="4"/>
  <c r="K510" i="4"/>
  <c r="J510" i="4"/>
  <c r="H510" i="4"/>
  <c r="I510" i="4" s="1"/>
  <c r="L509" i="4"/>
  <c r="K509" i="4"/>
  <c r="J509" i="4"/>
  <c r="H509" i="4"/>
  <c r="I509" i="4" s="1"/>
  <c r="L508" i="4"/>
  <c r="K508" i="4"/>
  <c r="J508" i="4"/>
  <c r="H508" i="4"/>
  <c r="I508" i="4" s="1"/>
  <c r="L507" i="4"/>
  <c r="K507" i="4"/>
  <c r="J507" i="4"/>
  <c r="H507" i="4"/>
  <c r="I507" i="4" s="1"/>
  <c r="L506" i="4"/>
  <c r="K506" i="4"/>
  <c r="J506" i="4"/>
  <c r="H506" i="4"/>
  <c r="I506" i="4" s="1"/>
  <c r="L505" i="4"/>
  <c r="K505" i="4"/>
  <c r="J505" i="4"/>
  <c r="H505" i="4"/>
  <c r="I505" i="4" s="1"/>
  <c r="L504" i="4"/>
  <c r="K504" i="4"/>
  <c r="J504" i="4"/>
  <c r="H504" i="4"/>
  <c r="I504" i="4" s="1"/>
  <c r="L503" i="4"/>
  <c r="K503" i="4"/>
  <c r="J503" i="4"/>
  <c r="H503" i="4"/>
  <c r="I503" i="4" s="1"/>
  <c r="L502" i="4"/>
  <c r="K502" i="4"/>
  <c r="J502" i="4"/>
  <c r="H502" i="4"/>
  <c r="I502" i="4" s="1"/>
  <c r="L501" i="4"/>
  <c r="K501" i="4"/>
  <c r="J501" i="4"/>
  <c r="H501" i="4"/>
  <c r="I501" i="4" s="1"/>
  <c r="L500" i="4"/>
  <c r="K500" i="4"/>
  <c r="J500" i="4"/>
  <c r="H500" i="4"/>
  <c r="I500" i="4" s="1"/>
  <c r="L499" i="4"/>
  <c r="K499" i="4"/>
  <c r="J499" i="4"/>
  <c r="H499" i="4"/>
  <c r="I499" i="4" s="1"/>
  <c r="L498" i="4"/>
  <c r="K498" i="4"/>
  <c r="J498" i="4"/>
  <c r="H498" i="4"/>
  <c r="I498" i="4" s="1"/>
  <c r="L497" i="4"/>
  <c r="K497" i="4"/>
  <c r="J497" i="4"/>
  <c r="H497" i="4"/>
  <c r="I497" i="4" s="1"/>
  <c r="L496" i="4"/>
  <c r="K496" i="4"/>
  <c r="J496" i="4"/>
  <c r="H496" i="4"/>
  <c r="I496" i="4" s="1"/>
  <c r="L495" i="4"/>
  <c r="K495" i="4"/>
  <c r="J495" i="4"/>
  <c r="H495" i="4"/>
  <c r="I495" i="4" s="1"/>
  <c r="L494" i="4"/>
  <c r="K494" i="4"/>
  <c r="J494" i="4"/>
  <c r="H494" i="4"/>
  <c r="I494" i="4" s="1"/>
  <c r="L493" i="4"/>
  <c r="K493" i="4"/>
  <c r="J493" i="4"/>
  <c r="H493" i="4"/>
  <c r="I493" i="4" s="1"/>
  <c r="L492" i="4"/>
  <c r="K492" i="4"/>
  <c r="J492" i="4"/>
  <c r="H492" i="4"/>
  <c r="I492" i="4" s="1"/>
  <c r="L491" i="4"/>
  <c r="K491" i="4"/>
  <c r="J491" i="4"/>
  <c r="H491" i="4"/>
  <c r="I491" i="4" s="1"/>
  <c r="L490" i="4"/>
  <c r="K490" i="4"/>
  <c r="J490" i="4"/>
  <c r="H490" i="4"/>
  <c r="I490" i="4" s="1"/>
  <c r="L489" i="4"/>
  <c r="K489" i="4"/>
  <c r="J489" i="4"/>
  <c r="H489" i="4"/>
  <c r="I489" i="4" s="1"/>
  <c r="L488" i="4"/>
  <c r="K488" i="4"/>
  <c r="J488" i="4"/>
  <c r="H488" i="4"/>
  <c r="I488" i="4" s="1"/>
  <c r="L487" i="4"/>
  <c r="K487" i="4"/>
  <c r="J487" i="4"/>
  <c r="H487" i="4"/>
  <c r="I487" i="4" s="1"/>
  <c r="L486" i="4"/>
  <c r="K486" i="4"/>
  <c r="J486" i="4"/>
  <c r="H486" i="4"/>
  <c r="I486" i="4" s="1"/>
  <c r="L485" i="4"/>
  <c r="K485" i="4"/>
  <c r="J485" i="4"/>
  <c r="H485" i="4"/>
  <c r="I485" i="4" s="1"/>
  <c r="L484" i="4"/>
  <c r="K484" i="4"/>
  <c r="J484" i="4"/>
  <c r="H484" i="4"/>
  <c r="I484" i="4" s="1"/>
  <c r="L483" i="4"/>
  <c r="K483" i="4"/>
  <c r="J483" i="4"/>
  <c r="H483" i="4"/>
  <c r="I483" i="4" s="1"/>
  <c r="L482" i="4"/>
  <c r="K482" i="4"/>
  <c r="J482" i="4"/>
  <c r="H482" i="4"/>
  <c r="I482" i="4" s="1"/>
  <c r="L481" i="4"/>
  <c r="K481" i="4"/>
  <c r="J481" i="4"/>
  <c r="H481" i="4"/>
  <c r="I481" i="4" s="1"/>
  <c r="L480" i="4"/>
  <c r="K480" i="4"/>
  <c r="J480" i="4"/>
  <c r="H480" i="4"/>
  <c r="I480" i="4" s="1"/>
  <c r="L479" i="4"/>
  <c r="K479" i="4"/>
  <c r="J479" i="4"/>
  <c r="H479" i="4"/>
  <c r="I479" i="4" s="1"/>
  <c r="L478" i="4"/>
  <c r="K478" i="4"/>
  <c r="J478" i="4"/>
  <c r="H478" i="4"/>
  <c r="I478" i="4" s="1"/>
  <c r="L477" i="4"/>
  <c r="K477" i="4"/>
  <c r="J477" i="4"/>
  <c r="H477" i="4"/>
  <c r="I477" i="4" s="1"/>
  <c r="L476" i="4"/>
  <c r="K476" i="4"/>
  <c r="J476" i="4"/>
  <c r="H476" i="4"/>
  <c r="I476" i="4" s="1"/>
  <c r="L475" i="4"/>
  <c r="K475" i="4"/>
  <c r="J475" i="4"/>
  <c r="H475" i="4"/>
  <c r="I475" i="4" s="1"/>
  <c r="L474" i="4"/>
  <c r="K474" i="4"/>
  <c r="J474" i="4"/>
  <c r="H474" i="4"/>
  <c r="I474" i="4" s="1"/>
  <c r="L473" i="4"/>
  <c r="K473" i="4"/>
  <c r="J473" i="4"/>
  <c r="H473" i="4"/>
  <c r="I473" i="4" s="1"/>
  <c r="L472" i="4"/>
  <c r="K472" i="4"/>
  <c r="J472" i="4"/>
  <c r="H472" i="4"/>
  <c r="I472" i="4" s="1"/>
  <c r="L471" i="4"/>
  <c r="K471" i="4"/>
  <c r="J471" i="4"/>
  <c r="H471" i="4"/>
  <c r="I471" i="4" s="1"/>
  <c r="L470" i="4"/>
  <c r="K470" i="4"/>
  <c r="J470" i="4"/>
  <c r="H470" i="4"/>
  <c r="I470" i="4" s="1"/>
  <c r="L469" i="4"/>
  <c r="K469" i="4"/>
  <c r="J469" i="4"/>
  <c r="H469" i="4"/>
  <c r="I469" i="4" s="1"/>
  <c r="L468" i="4"/>
  <c r="K468" i="4"/>
  <c r="J468" i="4"/>
  <c r="H468" i="4"/>
  <c r="I468" i="4" s="1"/>
  <c r="L467" i="4"/>
  <c r="K467" i="4"/>
  <c r="J467" i="4"/>
  <c r="H467" i="4"/>
  <c r="I467" i="4" s="1"/>
  <c r="L466" i="4"/>
  <c r="K466" i="4"/>
  <c r="J466" i="4"/>
  <c r="H466" i="4"/>
  <c r="I466" i="4" s="1"/>
  <c r="L465" i="4"/>
  <c r="K465" i="4"/>
  <c r="J465" i="4"/>
  <c r="H465" i="4"/>
  <c r="I465" i="4" s="1"/>
  <c r="L464" i="4"/>
  <c r="K464" i="4"/>
  <c r="J464" i="4"/>
  <c r="H464" i="4"/>
  <c r="I464" i="4" s="1"/>
  <c r="L463" i="4"/>
  <c r="K463" i="4"/>
  <c r="J463" i="4"/>
  <c r="H463" i="4"/>
  <c r="I463" i="4" s="1"/>
  <c r="L462" i="4"/>
  <c r="K462" i="4"/>
  <c r="J462" i="4"/>
  <c r="H462" i="4"/>
  <c r="I462" i="4" s="1"/>
  <c r="L461" i="4"/>
  <c r="K461" i="4"/>
  <c r="J461" i="4"/>
  <c r="H461" i="4"/>
  <c r="I461" i="4" s="1"/>
  <c r="L460" i="4"/>
  <c r="K460" i="4"/>
  <c r="J460" i="4"/>
  <c r="H460" i="4"/>
  <c r="I460" i="4" s="1"/>
  <c r="L459" i="4"/>
  <c r="K459" i="4"/>
  <c r="J459" i="4"/>
  <c r="H459" i="4"/>
  <c r="I459" i="4" s="1"/>
  <c r="L458" i="4"/>
  <c r="K458" i="4"/>
  <c r="J458" i="4"/>
  <c r="H458" i="4"/>
  <c r="I458" i="4" s="1"/>
  <c r="L457" i="4"/>
  <c r="K457" i="4"/>
  <c r="J457" i="4"/>
  <c r="H457" i="4"/>
  <c r="I457" i="4" s="1"/>
  <c r="L456" i="4"/>
  <c r="K456" i="4"/>
  <c r="J456" i="4"/>
  <c r="H456" i="4"/>
  <c r="I456" i="4" s="1"/>
  <c r="L455" i="4"/>
  <c r="K455" i="4"/>
  <c r="J455" i="4"/>
  <c r="H455" i="4"/>
  <c r="I455" i="4" s="1"/>
  <c r="L454" i="4"/>
  <c r="K454" i="4"/>
  <c r="J454" i="4"/>
  <c r="H454" i="4"/>
  <c r="I454" i="4" s="1"/>
  <c r="L453" i="4"/>
  <c r="K453" i="4"/>
  <c r="J453" i="4"/>
  <c r="H453" i="4"/>
  <c r="I453" i="4" s="1"/>
  <c r="L452" i="4"/>
  <c r="K452" i="4"/>
  <c r="J452" i="4"/>
  <c r="H452" i="4"/>
  <c r="I452" i="4" s="1"/>
  <c r="L451" i="4"/>
  <c r="K451" i="4"/>
  <c r="J451" i="4"/>
  <c r="H451" i="4"/>
  <c r="I451" i="4" s="1"/>
  <c r="L450" i="4"/>
  <c r="K450" i="4"/>
  <c r="J450" i="4"/>
  <c r="H450" i="4"/>
  <c r="I450" i="4" s="1"/>
  <c r="L449" i="4"/>
  <c r="K449" i="4"/>
  <c r="J449" i="4"/>
  <c r="H449" i="4"/>
  <c r="I449" i="4" s="1"/>
  <c r="L448" i="4"/>
  <c r="K448" i="4"/>
  <c r="J448" i="4"/>
  <c r="H448" i="4"/>
  <c r="I448" i="4" s="1"/>
  <c r="L447" i="4"/>
  <c r="K447" i="4"/>
  <c r="J447" i="4"/>
  <c r="H447" i="4"/>
  <c r="I447" i="4" s="1"/>
  <c r="L446" i="4"/>
  <c r="K446" i="4"/>
  <c r="J446" i="4"/>
  <c r="H446" i="4"/>
  <c r="I446" i="4" s="1"/>
  <c r="L445" i="4"/>
  <c r="K445" i="4"/>
  <c r="J445" i="4"/>
  <c r="H445" i="4"/>
  <c r="I445" i="4" s="1"/>
  <c r="L444" i="4"/>
  <c r="K444" i="4"/>
  <c r="J444" i="4"/>
  <c r="H444" i="4"/>
  <c r="I444" i="4" s="1"/>
  <c r="L443" i="4"/>
  <c r="K443" i="4"/>
  <c r="J443" i="4"/>
  <c r="H443" i="4"/>
  <c r="I443" i="4" s="1"/>
  <c r="L442" i="4"/>
  <c r="K442" i="4"/>
  <c r="J442" i="4"/>
  <c r="H442" i="4"/>
  <c r="I442" i="4" s="1"/>
  <c r="L441" i="4"/>
  <c r="K441" i="4"/>
  <c r="J441" i="4"/>
  <c r="H441" i="4"/>
  <c r="I441" i="4" s="1"/>
  <c r="L440" i="4"/>
  <c r="K440" i="4"/>
  <c r="J440" i="4"/>
  <c r="H440" i="4"/>
  <c r="I440" i="4" s="1"/>
  <c r="L439" i="4"/>
  <c r="K439" i="4"/>
  <c r="J439" i="4"/>
  <c r="H439" i="4"/>
  <c r="I439" i="4" s="1"/>
  <c r="L438" i="4"/>
  <c r="K438" i="4"/>
  <c r="J438" i="4"/>
  <c r="H438" i="4"/>
  <c r="I438" i="4" s="1"/>
  <c r="L437" i="4"/>
  <c r="K437" i="4"/>
  <c r="J437" i="4"/>
  <c r="H437" i="4"/>
  <c r="I437" i="4" s="1"/>
  <c r="L436" i="4"/>
  <c r="K436" i="4"/>
  <c r="J436" i="4"/>
  <c r="H436" i="4"/>
  <c r="I436" i="4" s="1"/>
  <c r="L435" i="4"/>
  <c r="K435" i="4"/>
  <c r="J435" i="4"/>
  <c r="H435" i="4"/>
  <c r="I435" i="4" s="1"/>
  <c r="L434" i="4"/>
  <c r="K434" i="4"/>
  <c r="J434" i="4"/>
  <c r="H434" i="4"/>
  <c r="I434" i="4" s="1"/>
  <c r="L433" i="4"/>
  <c r="K433" i="4"/>
  <c r="J433" i="4"/>
  <c r="I433" i="4"/>
  <c r="H433" i="4"/>
  <c r="L432" i="4"/>
  <c r="K432" i="4"/>
  <c r="J432" i="4"/>
  <c r="H432" i="4"/>
  <c r="I432" i="4" s="1"/>
  <c r="L431" i="4"/>
  <c r="K431" i="4"/>
  <c r="J431" i="4"/>
  <c r="H431" i="4"/>
  <c r="I431" i="4" s="1"/>
  <c r="L430" i="4"/>
  <c r="K430" i="4"/>
  <c r="J430" i="4"/>
  <c r="H430" i="4"/>
  <c r="I430" i="4" s="1"/>
  <c r="L429" i="4"/>
  <c r="K429" i="4"/>
  <c r="J429" i="4"/>
  <c r="H429" i="4"/>
  <c r="I429" i="4" s="1"/>
  <c r="L428" i="4"/>
  <c r="K428" i="4"/>
  <c r="J428" i="4"/>
  <c r="H428" i="4"/>
  <c r="I428" i="4" s="1"/>
  <c r="L427" i="4"/>
  <c r="K427" i="4"/>
  <c r="J427" i="4"/>
  <c r="H427" i="4"/>
  <c r="I427" i="4" s="1"/>
  <c r="L426" i="4"/>
  <c r="K426" i="4"/>
  <c r="J426" i="4"/>
  <c r="H426" i="4"/>
  <c r="I426" i="4" s="1"/>
  <c r="L425" i="4"/>
  <c r="K425" i="4"/>
  <c r="J425" i="4"/>
  <c r="H425" i="4"/>
  <c r="I425" i="4" s="1"/>
  <c r="L424" i="4"/>
  <c r="K424" i="4"/>
  <c r="J424" i="4"/>
  <c r="H424" i="4"/>
  <c r="I424" i="4" s="1"/>
  <c r="L423" i="4"/>
  <c r="K423" i="4"/>
  <c r="J423" i="4"/>
  <c r="H423" i="4"/>
  <c r="I423" i="4" s="1"/>
  <c r="L422" i="4"/>
  <c r="K422" i="4"/>
  <c r="J422" i="4"/>
  <c r="H422" i="4"/>
  <c r="I422" i="4" s="1"/>
  <c r="L421" i="4"/>
  <c r="K421" i="4"/>
  <c r="J421" i="4"/>
  <c r="H421" i="4"/>
  <c r="I421" i="4" s="1"/>
  <c r="L420" i="4"/>
  <c r="K420" i="4"/>
  <c r="J420" i="4"/>
  <c r="H420" i="4"/>
  <c r="I420" i="4" s="1"/>
  <c r="L419" i="4"/>
  <c r="K419" i="4"/>
  <c r="J419" i="4"/>
  <c r="H419" i="4"/>
  <c r="I419" i="4" s="1"/>
  <c r="L418" i="4"/>
  <c r="K418" i="4"/>
  <c r="J418" i="4"/>
  <c r="H418" i="4"/>
  <c r="I418" i="4" s="1"/>
  <c r="L417" i="4"/>
  <c r="K417" i="4"/>
  <c r="J417" i="4"/>
  <c r="H417" i="4"/>
  <c r="I417" i="4" s="1"/>
  <c r="L416" i="4"/>
  <c r="K416" i="4"/>
  <c r="J416" i="4"/>
  <c r="H416" i="4"/>
  <c r="I416" i="4" s="1"/>
  <c r="L415" i="4"/>
  <c r="K415" i="4"/>
  <c r="J415" i="4"/>
  <c r="H415" i="4"/>
  <c r="I415" i="4" s="1"/>
  <c r="L414" i="4"/>
  <c r="K414" i="4"/>
  <c r="J414" i="4"/>
  <c r="H414" i="4"/>
  <c r="I414" i="4" s="1"/>
  <c r="L413" i="4"/>
  <c r="K413" i="4"/>
  <c r="J413" i="4"/>
  <c r="H413" i="4"/>
  <c r="I413" i="4" s="1"/>
  <c r="L412" i="4"/>
  <c r="K412" i="4"/>
  <c r="J412" i="4"/>
  <c r="H412" i="4"/>
  <c r="I412" i="4" s="1"/>
  <c r="L411" i="4"/>
  <c r="K411" i="4"/>
  <c r="J411" i="4"/>
  <c r="H411" i="4"/>
  <c r="I411" i="4" s="1"/>
  <c r="L410" i="4"/>
  <c r="K410" i="4"/>
  <c r="J410" i="4"/>
  <c r="H410" i="4"/>
  <c r="I410" i="4" s="1"/>
  <c r="L409" i="4"/>
  <c r="K409" i="4"/>
  <c r="J409" i="4"/>
  <c r="H409" i="4"/>
  <c r="I409" i="4" s="1"/>
  <c r="L408" i="4"/>
  <c r="K408" i="4"/>
  <c r="J408" i="4"/>
  <c r="H408" i="4"/>
  <c r="I408" i="4" s="1"/>
  <c r="L407" i="4"/>
  <c r="K407" i="4"/>
  <c r="J407" i="4"/>
  <c r="H407" i="4"/>
  <c r="I407" i="4" s="1"/>
  <c r="L406" i="4"/>
  <c r="K406" i="4"/>
  <c r="J406" i="4"/>
  <c r="H406" i="4"/>
  <c r="I406" i="4" s="1"/>
  <c r="L405" i="4"/>
  <c r="K405" i="4"/>
  <c r="J405" i="4"/>
  <c r="H405" i="4"/>
  <c r="I405" i="4" s="1"/>
  <c r="L404" i="4"/>
  <c r="K404" i="4"/>
  <c r="J404" i="4"/>
  <c r="H404" i="4"/>
  <c r="I404" i="4" s="1"/>
  <c r="L403" i="4"/>
  <c r="K403" i="4"/>
  <c r="J403" i="4"/>
  <c r="H403" i="4"/>
  <c r="I403" i="4" s="1"/>
  <c r="L402" i="4"/>
  <c r="K402" i="4"/>
  <c r="J402" i="4"/>
  <c r="H402" i="4"/>
  <c r="I402" i="4" s="1"/>
  <c r="L401" i="4"/>
  <c r="K401" i="4"/>
  <c r="J401" i="4"/>
  <c r="H401" i="4"/>
  <c r="I401" i="4" s="1"/>
  <c r="L400" i="4"/>
  <c r="K400" i="4"/>
  <c r="J400" i="4"/>
  <c r="H400" i="4"/>
  <c r="I400" i="4" s="1"/>
  <c r="L399" i="4"/>
  <c r="K399" i="4"/>
  <c r="J399" i="4"/>
  <c r="H399" i="4"/>
  <c r="I399" i="4" s="1"/>
  <c r="L398" i="4"/>
  <c r="K398" i="4"/>
  <c r="J398" i="4"/>
  <c r="H398" i="4"/>
  <c r="I398" i="4" s="1"/>
  <c r="L397" i="4"/>
  <c r="K397" i="4"/>
  <c r="J397" i="4"/>
  <c r="H397" i="4"/>
  <c r="I397" i="4" s="1"/>
  <c r="L396" i="4"/>
  <c r="K396" i="4"/>
  <c r="J396" i="4"/>
  <c r="H396" i="4"/>
  <c r="I396" i="4" s="1"/>
  <c r="L395" i="4"/>
  <c r="K395" i="4"/>
  <c r="J395" i="4"/>
  <c r="H395" i="4"/>
  <c r="I395" i="4" s="1"/>
  <c r="L394" i="4"/>
  <c r="K394" i="4"/>
  <c r="J394" i="4"/>
  <c r="H394" i="4"/>
  <c r="I394" i="4" s="1"/>
  <c r="L393" i="4"/>
  <c r="K393" i="4"/>
  <c r="J393" i="4"/>
  <c r="H393" i="4"/>
  <c r="I393" i="4" s="1"/>
  <c r="L392" i="4"/>
  <c r="K392" i="4"/>
  <c r="J392" i="4"/>
  <c r="H392" i="4"/>
  <c r="I392" i="4" s="1"/>
  <c r="L391" i="4"/>
  <c r="K391" i="4"/>
  <c r="J391" i="4"/>
  <c r="H391" i="4"/>
  <c r="I391" i="4" s="1"/>
  <c r="L390" i="4"/>
  <c r="K390" i="4"/>
  <c r="J390" i="4"/>
  <c r="H390" i="4"/>
  <c r="I390" i="4" s="1"/>
  <c r="L389" i="4"/>
  <c r="K389" i="4"/>
  <c r="J389" i="4"/>
  <c r="H389" i="4"/>
  <c r="I389" i="4" s="1"/>
  <c r="L388" i="4"/>
  <c r="K388" i="4"/>
  <c r="J388" i="4"/>
  <c r="H388" i="4"/>
  <c r="I388" i="4" s="1"/>
  <c r="L387" i="4"/>
  <c r="K387" i="4"/>
  <c r="J387" i="4"/>
  <c r="H387" i="4"/>
  <c r="I387" i="4" s="1"/>
  <c r="L386" i="4"/>
  <c r="K386" i="4"/>
  <c r="J386" i="4"/>
  <c r="H386" i="4"/>
  <c r="I386" i="4" s="1"/>
  <c r="L385" i="4"/>
  <c r="K385" i="4"/>
  <c r="J385" i="4"/>
  <c r="H385" i="4"/>
  <c r="I385" i="4" s="1"/>
  <c r="L384" i="4"/>
  <c r="K384" i="4"/>
  <c r="J384" i="4"/>
  <c r="H384" i="4"/>
  <c r="I384" i="4" s="1"/>
  <c r="L383" i="4"/>
  <c r="K383" i="4"/>
  <c r="J383" i="4"/>
  <c r="H383" i="4"/>
  <c r="I383" i="4" s="1"/>
  <c r="L382" i="4"/>
  <c r="K382" i="4"/>
  <c r="J382" i="4"/>
  <c r="H382" i="4"/>
  <c r="I382" i="4" s="1"/>
  <c r="L381" i="4"/>
  <c r="K381" i="4"/>
  <c r="J381" i="4"/>
  <c r="H381" i="4"/>
  <c r="I381" i="4" s="1"/>
  <c r="L380" i="4"/>
  <c r="K380" i="4"/>
  <c r="J380" i="4"/>
  <c r="H380" i="4"/>
  <c r="I380" i="4" s="1"/>
  <c r="L379" i="4"/>
  <c r="K379" i="4"/>
  <c r="J379" i="4"/>
  <c r="H379" i="4"/>
  <c r="I379" i="4" s="1"/>
  <c r="L378" i="4"/>
  <c r="K378" i="4"/>
  <c r="J378" i="4"/>
  <c r="H378" i="4"/>
  <c r="I378" i="4" s="1"/>
  <c r="L377" i="4"/>
  <c r="K377" i="4"/>
  <c r="J377" i="4"/>
  <c r="H377" i="4"/>
  <c r="I377" i="4" s="1"/>
  <c r="L376" i="4"/>
  <c r="K376" i="4"/>
  <c r="J376" i="4"/>
  <c r="H376" i="4"/>
  <c r="I376" i="4" s="1"/>
  <c r="L375" i="4"/>
  <c r="K375" i="4"/>
  <c r="J375" i="4"/>
  <c r="H375" i="4"/>
  <c r="I375" i="4" s="1"/>
  <c r="L374" i="4"/>
  <c r="K374" i="4"/>
  <c r="J374" i="4"/>
  <c r="H374" i="4"/>
  <c r="I374" i="4" s="1"/>
  <c r="L373" i="4"/>
  <c r="K373" i="4"/>
  <c r="J373" i="4"/>
  <c r="H373" i="4"/>
  <c r="I373" i="4" s="1"/>
  <c r="L372" i="4"/>
  <c r="K372" i="4"/>
  <c r="J372" i="4"/>
  <c r="H372" i="4"/>
  <c r="I372" i="4" s="1"/>
  <c r="L371" i="4"/>
  <c r="K371" i="4"/>
  <c r="J371" i="4"/>
  <c r="H371" i="4"/>
  <c r="I371" i="4" s="1"/>
  <c r="L370" i="4"/>
  <c r="K370" i="4"/>
  <c r="J370" i="4"/>
  <c r="H370" i="4"/>
  <c r="I370" i="4" s="1"/>
  <c r="L369" i="4"/>
  <c r="K369" i="4"/>
  <c r="J369" i="4"/>
  <c r="H369" i="4"/>
  <c r="I369" i="4" s="1"/>
  <c r="L368" i="4"/>
  <c r="K368" i="4"/>
  <c r="J368" i="4"/>
  <c r="H368" i="4"/>
  <c r="I368" i="4" s="1"/>
  <c r="L367" i="4"/>
  <c r="K367" i="4"/>
  <c r="J367" i="4"/>
  <c r="H367" i="4"/>
  <c r="I367" i="4" s="1"/>
  <c r="L366" i="4"/>
  <c r="K366" i="4"/>
  <c r="J366" i="4"/>
  <c r="H366" i="4"/>
  <c r="I366" i="4" s="1"/>
  <c r="L365" i="4"/>
  <c r="K365" i="4"/>
  <c r="J365" i="4"/>
  <c r="H365" i="4"/>
  <c r="I365" i="4" s="1"/>
  <c r="L364" i="4"/>
  <c r="K364" i="4"/>
  <c r="J364" i="4"/>
  <c r="H364" i="4"/>
  <c r="I364" i="4" s="1"/>
  <c r="L363" i="4"/>
  <c r="K363" i="4"/>
  <c r="J363" i="4"/>
  <c r="H363" i="4"/>
  <c r="I363" i="4" s="1"/>
  <c r="L362" i="4"/>
  <c r="K362" i="4"/>
  <c r="J362" i="4"/>
  <c r="H362" i="4"/>
  <c r="I362" i="4" s="1"/>
  <c r="L361" i="4"/>
  <c r="K361" i="4"/>
  <c r="J361" i="4"/>
  <c r="H361" i="4"/>
  <c r="I361" i="4" s="1"/>
  <c r="L360" i="4"/>
  <c r="K360" i="4"/>
  <c r="J360" i="4"/>
  <c r="H360" i="4"/>
  <c r="I360" i="4" s="1"/>
  <c r="L359" i="4"/>
  <c r="K359" i="4"/>
  <c r="J359" i="4"/>
  <c r="H359" i="4"/>
  <c r="I359" i="4" s="1"/>
  <c r="L358" i="4"/>
  <c r="K358" i="4"/>
  <c r="J358" i="4"/>
  <c r="H358" i="4"/>
  <c r="I358" i="4" s="1"/>
  <c r="L357" i="4"/>
  <c r="K357" i="4"/>
  <c r="J357" i="4"/>
  <c r="H357" i="4"/>
  <c r="I357" i="4" s="1"/>
  <c r="L356" i="4"/>
  <c r="K356" i="4"/>
  <c r="J356" i="4"/>
  <c r="H356" i="4"/>
  <c r="I356" i="4" s="1"/>
  <c r="L355" i="4"/>
  <c r="K355" i="4"/>
  <c r="J355" i="4"/>
  <c r="H355" i="4"/>
  <c r="I355" i="4" s="1"/>
  <c r="L354" i="4"/>
  <c r="K354" i="4"/>
  <c r="J354" i="4"/>
  <c r="H354" i="4"/>
  <c r="I354" i="4" s="1"/>
  <c r="L353" i="4"/>
  <c r="K353" i="4"/>
  <c r="J353" i="4"/>
  <c r="H353" i="4"/>
  <c r="I353" i="4" s="1"/>
  <c r="L352" i="4"/>
  <c r="K352" i="4"/>
  <c r="J352" i="4"/>
  <c r="H352" i="4"/>
  <c r="I352" i="4" s="1"/>
  <c r="L351" i="4"/>
  <c r="K351" i="4"/>
  <c r="J351" i="4"/>
  <c r="H351" i="4"/>
  <c r="I351" i="4" s="1"/>
  <c r="L350" i="4"/>
  <c r="K350" i="4"/>
  <c r="J350" i="4"/>
  <c r="H350" i="4"/>
  <c r="I350" i="4" s="1"/>
  <c r="L349" i="4"/>
  <c r="K349" i="4"/>
  <c r="J349" i="4"/>
  <c r="H349" i="4"/>
  <c r="I349" i="4" s="1"/>
  <c r="L348" i="4"/>
  <c r="K348" i="4"/>
  <c r="J348" i="4"/>
  <c r="H348" i="4"/>
  <c r="I348" i="4" s="1"/>
  <c r="L347" i="4"/>
  <c r="K347" i="4"/>
  <c r="J347" i="4"/>
  <c r="H347" i="4"/>
  <c r="I347" i="4" s="1"/>
  <c r="L346" i="4"/>
  <c r="K346" i="4"/>
  <c r="J346" i="4"/>
  <c r="H346" i="4"/>
  <c r="I346" i="4" s="1"/>
  <c r="L345" i="4"/>
  <c r="K345" i="4"/>
  <c r="J345" i="4"/>
  <c r="H345" i="4"/>
  <c r="I345" i="4" s="1"/>
  <c r="L344" i="4"/>
  <c r="K344" i="4"/>
  <c r="J344" i="4"/>
  <c r="H344" i="4"/>
  <c r="I344" i="4" s="1"/>
  <c r="L343" i="4"/>
  <c r="K343" i="4"/>
  <c r="J343" i="4"/>
  <c r="H343" i="4"/>
  <c r="I343" i="4" s="1"/>
  <c r="L342" i="4"/>
  <c r="K342" i="4"/>
  <c r="J342" i="4"/>
  <c r="H342" i="4"/>
  <c r="I342" i="4" s="1"/>
  <c r="L341" i="4"/>
  <c r="K341" i="4"/>
  <c r="J341" i="4"/>
  <c r="H341" i="4"/>
  <c r="I341" i="4" s="1"/>
  <c r="L340" i="4"/>
  <c r="K340" i="4"/>
  <c r="J340" i="4"/>
  <c r="H340" i="4"/>
  <c r="I340" i="4" s="1"/>
  <c r="L339" i="4"/>
  <c r="K339" i="4"/>
  <c r="J339" i="4"/>
  <c r="H339" i="4"/>
  <c r="I339" i="4" s="1"/>
  <c r="L338" i="4"/>
  <c r="K338" i="4"/>
  <c r="J338" i="4"/>
  <c r="H338" i="4"/>
  <c r="I338" i="4" s="1"/>
  <c r="L337" i="4"/>
  <c r="K337" i="4"/>
  <c r="J337" i="4"/>
  <c r="H337" i="4"/>
  <c r="I337" i="4" s="1"/>
  <c r="L336" i="4"/>
  <c r="K336" i="4"/>
  <c r="J336" i="4"/>
  <c r="H336" i="4"/>
  <c r="I336" i="4" s="1"/>
  <c r="L335" i="4"/>
  <c r="K335" i="4"/>
  <c r="J335" i="4"/>
  <c r="H335" i="4"/>
  <c r="I335" i="4" s="1"/>
  <c r="L334" i="4"/>
  <c r="K334" i="4"/>
  <c r="J334" i="4"/>
  <c r="H334" i="4"/>
  <c r="I334" i="4" s="1"/>
  <c r="L333" i="4"/>
  <c r="K333" i="4"/>
  <c r="J333" i="4"/>
  <c r="H333" i="4"/>
  <c r="I333" i="4" s="1"/>
  <c r="L332" i="4"/>
  <c r="K332" i="4"/>
  <c r="J332" i="4"/>
  <c r="H332" i="4"/>
  <c r="I332" i="4" s="1"/>
  <c r="L331" i="4"/>
  <c r="K331" i="4"/>
  <c r="J331" i="4"/>
  <c r="H331" i="4"/>
  <c r="I331" i="4" s="1"/>
  <c r="L330" i="4"/>
  <c r="K330" i="4"/>
  <c r="J330" i="4"/>
  <c r="H330" i="4"/>
  <c r="I330" i="4" s="1"/>
  <c r="L329" i="4"/>
  <c r="K329" i="4"/>
  <c r="J329" i="4"/>
  <c r="H329" i="4"/>
  <c r="I329" i="4" s="1"/>
  <c r="L328" i="4"/>
  <c r="K328" i="4"/>
  <c r="J328" i="4"/>
  <c r="H328" i="4"/>
  <c r="I328" i="4" s="1"/>
  <c r="L327" i="4"/>
  <c r="K327" i="4"/>
  <c r="J327" i="4"/>
  <c r="H327" i="4"/>
  <c r="I327" i="4" s="1"/>
  <c r="L326" i="4"/>
  <c r="K326" i="4"/>
  <c r="J326" i="4"/>
  <c r="H326" i="4"/>
  <c r="I326" i="4" s="1"/>
  <c r="L325" i="4"/>
  <c r="K325" i="4"/>
  <c r="J325" i="4"/>
  <c r="H325" i="4"/>
  <c r="I325" i="4" s="1"/>
  <c r="L324" i="4"/>
  <c r="K324" i="4"/>
  <c r="J324" i="4"/>
  <c r="H324" i="4"/>
  <c r="I324" i="4" s="1"/>
  <c r="L323" i="4"/>
  <c r="K323" i="4"/>
  <c r="J323" i="4"/>
  <c r="H323" i="4"/>
  <c r="I323" i="4" s="1"/>
  <c r="L322" i="4"/>
  <c r="K322" i="4"/>
  <c r="J322" i="4"/>
  <c r="H322" i="4"/>
  <c r="I322" i="4" s="1"/>
  <c r="L321" i="4"/>
  <c r="K321" i="4"/>
  <c r="J321" i="4"/>
  <c r="H321" i="4"/>
  <c r="I321" i="4" s="1"/>
  <c r="L320" i="4"/>
  <c r="K320" i="4"/>
  <c r="J320" i="4"/>
  <c r="H320" i="4"/>
  <c r="I320" i="4" s="1"/>
  <c r="L319" i="4"/>
  <c r="K319" i="4"/>
  <c r="J319" i="4"/>
  <c r="H319" i="4"/>
  <c r="I319" i="4" s="1"/>
  <c r="L318" i="4"/>
  <c r="K318" i="4"/>
  <c r="J318" i="4"/>
  <c r="H318" i="4"/>
  <c r="I318" i="4" s="1"/>
  <c r="L317" i="4"/>
  <c r="K317" i="4"/>
  <c r="J317" i="4"/>
  <c r="H317" i="4"/>
  <c r="I317" i="4" s="1"/>
  <c r="L316" i="4"/>
  <c r="K316" i="4"/>
  <c r="J316" i="4"/>
  <c r="H316" i="4"/>
  <c r="I316" i="4" s="1"/>
  <c r="L315" i="4"/>
  <c r="K315" i="4"/>
  <c r="J315" i="4"/>
  <c r="H315" i="4"/>
  <c r="I315" i="4" s="1"/>
  <c r="L314" i="4"/>
  <c r="K314" i="4"/>
  <c r="J314" i="4"/>
  <c r="H314" i="4"/>
  <c r="I314" i="4" s="1"/>
  <c r="L313" i="4"/>
  <c r="K313" i="4"/>
  <c r="J313" i="4"/>
  <c r="H313" i="4"/>
  <c r="I313" i="4" s="1"/>
  <c r="L312" i="4"/>
  <c r="K312" i="4"/>
  <c r="J312" i="4"/>
  <c r="H312" i="4"/>
  <c r="I312" i="4" s="1"/>
  <c r="L311" i="4"/>
  <c r="K311" i="4"/>
  <c r="J311" i="4"/>
  <c r="H311" i="4"/>
  <c r="I311" i="4" s="1"/>
  <c r="L310" i="4"/>
  <c r="K310" i="4"/>
  <c r="J310" i="4"/>
  <c r="H310" i="4"/>
  <c r="I310" i="4" s="1"/>
  <c r="L309" i="4"/>
  <c r="K309" i="4"/>
  <c r="J309" i="4"/>
  <c r="H309" i="4"/>
  <c r="I309" i="4" s="1"/>
  <c r="L308" i="4"/>
  <c r="K308" i="4"/>
  <c r="J308" i="4"/>
  <c r="H308" i="4"/>
  <c r="I308" i="4" s="1"/>
  <c r="L307" i="4"/>
  <c r="K307" i="4"/>
  <c r="J307" i="4"/>
  <c r="H307" i="4"/>
  <c r="I307" i="4" s="1"/>
  <c r="L306" i="4"/>
  <c r="K306" i="4"/>
  <c r="J306" i="4"/>
  <c r="H306" i="4"/>
  <c r="I306" i="4" s="1"/>
  <c r="L305" i="4"/>
  <c r="K305" i="4"/>
  <c r="J305" i="4"/>
  <c r="H305" i="4"/>
  <c r="I305" i="4" s="1"/>
  <c r="L304" i="4"/>
  <c r="K304" i="4"/>
  <c r="J304" i="4"/>
  <c r="H304" i="4"/>
  <c r="I304" i="4" s="1"/>
  <c r="L303" i="4"/>
  <c r="K303" i="4"/>
  <c r="J303" i="4"/>
  <c r="H303" i="4"/>
  <c r="I303" i="4" s="1"/>
  <c r="L302" i="4"/>
  <c r="K302" i="4"/>
  <c r="J302" i="4"/>
  <c r="H302" i="4"/>
  <c r="I302" i="4" s="1"/>
  <c r="L301" i="4"/>
  <c r="K301" i="4"/>
  <c r="J301" i="4"/>
  <c r="H301" i="4"/>
  <c r="I301" i="4" s="1"/>
  <c r="L300" i="4"/>
  <c r="K300" i="4"/>
  <c r="J300" i="4"/>
  <c r="H300" i="4"/>
  <c r="I300" i="4" s="1"/>
  <c r="L299" i="4"/>
  <c r="K299" i="4"/>
  <c r="J299" i="4"/>
  <c r="H299" i="4"/>
  <c r="I299" i="4" s="1"/>
  <c r="L298" i="4"/>
  <c r="K298" i="4"/>
  <c r="J298" i="4"/>
  <c r="H298" i="4"/>
  <c r="I298" i="4" s="1"/>
  <c r="L297" i="4"/>
  <c r="K297" i="4"/>
  <c r="J297" i="4"/>
  <c r="H297" i="4"/>
  <c r="I297" i="4" s="1"/>
  <c r="L296" i="4"/>
  <c r="K296" i="4"/>
  <c r="J296" i="4"/>
  <c r="H296" i="4"/>
  <c r="I296" i="4" s="1"/>
  <c r="L295" i="4"/>
  <c r="K295" i="4"/>
  <c r="J295" i="4"/>
  <c r="H295" i="4"/>
  <c r="I295" i="4" s="1"/>
  <c r="L294" i="4"/>
  <c r="K294" i="4"/>
  <c r="J294" i="4"/>
  <c r="H294" i="4"/>
  <c r="I294" i="4" s="1"/>
  <c r="L293" i="4"/>
  <c r="K293" i="4"/>
  <c r="J293" i="4"/>
  <c r="H293" i="4"/>
  <c r="I293" i="4" s="1"/>
  <c r="L292" i="4"/>
  <c r="K292" i="4"/>
  <c r="J292" i="4"/>
  <c r="H292" i="4"/>
  <c r="I292" i="4" s="1"/>
  <c r="L291" i="4"/>
  <c r="K291" i="4"/>
  <c r="J291" i="4"/>
  <c r="H291" i="4"/>
  <c r="I291" i="4" s="1"/>
  <c r="L290" i="4"/>
  <c r="K290" i="4"/>
  <c r="J290" i="4"/>
  <c r="H290" i="4"/>
  <c r="I290" i="4" s="1"/>
  <c r="L289" i="4"/>
  <c r="K289" i="4"/>
  <c r="J289" i="4"/>
  <c r="H289" i="4"/>
  <c r="I289" i="4" s="1"/>
  <c r="L288" i="4"/>
  <c r="K288" i="4"/>
  <c r="J288" i="4"/>
  <c r="H288" i="4"/>
  <c r="I288" i="4" s="1"/>
  <c r="L287" i="4"/>
  <c r="K287" i="4"/>
  <c r="J287" i="4"/>
  <c r="H287" i="4"/>
  <c r="I287" i="4" s="1"/>
  <c r="L286" i="4"/>
  <c r="K286" i="4"/>
  <c r="J286" i="4"/>
  <c r="H286" i="4"/>
  <c r="I286" i="4" s="1"/>
  <c r="L285" i="4"/>
  <c r="K285" i="4"/>
  <c r="J285" i="4"/>
  <c r="H285" i="4"/>
  <c r="I285" i="4" s="1"/>
  <c r="L284" i="4"/>
  <c r="K284" i="4"/>
  <c r="J284" i="4"/>
  <c r="H284" i="4"/>
  <c r="I284" i="4" s="1"/>
  <c r="L283" i="4"/>
  <c r="K283" i="4"/>
  <c r="J283" i="4"/>
  <c r="H283" i="4"/>
  <c r="I283" i="4" s="1"/>
  <c r="L282" i="4"/>
  <c r="K282" i="4"/>
  <c r="J282" i="4"/>
  <c r="H282" i="4"/>
  <c r="I282" i="4" s="1"/>
  <c r="L281" i="4"/>
  <c r="K281" i="4"/>
  <c r="J281" i="4"/>
  <c r="H281" i="4"/>
  <c r="I281" i="4" s="1"/>
  <c r="L280" i="4"/>
  <c r="K280" i="4"/>
  <c r="J280" i="4"/>
  <c r="H280" i="4"/>
  <c r="I280" i="4" s="1"/>
  <c r="L279" i="4"/>
  <c r="K279" i="4"/>
  <c r="J279" i="4"/>
  <c r="H279" i="4"/>
  <c r="I279" i="4" s="1"/>
  <c r="L278" i="4"/>
  <c r="K278" i="4"/>
  <c r="J278" i="4"/>
  <c r="H278" i="4"/>
  <c r="I278" i="4" s="1"/>
  <c r="L277" i="4"/>
  <c r="K277" i="4"/>
  <c r="J277" i="4"/>
  <c r="H277" i="4"/>
  <c r="I277" i="4" s="1"/>
  <c r="L276" i="4"/>
  <c r="K276" i="4"/>
  <c r="J276" i="4"/>
  <c r="H276" i="4"/>
  <c r="I276" i="4" s="1"/>
  <c r="L275" i="4"/>
  <c r="K275" i="4"/>
  <c r="J275" i="4"/>
  <c r="H275" i="4"/>
  <c r="I275" i="4" s="1"/>
  <c r="L274" i="4"/>
  <c r="K274" i="4"/>
  <c r="J274" i="4"/>
  <c r="H274" i="4"/>
  <c r="I274" i="4" s="1"/>
  <c r="L273" i="4"/>
  <c r="K273" i="4"/>
  <c r="J273" i="4"/>
  <c r="H273" i="4"/>
  <c r="I273" i="4" s="1"/>
  <c r="L272" i="4"/>
  <c r="K272" i="4"/>
  <c r="J272" i="4"/>
  <c r="H272" i="4"/>
  <c r="I272" i="4" s="1"/>
  <c r="L271" i="4"/>
  <c r="K271" i="4"/>
  <c r="J271" i="4"/>
  <c r="H271" i="4"/>
  <c r="I271" i="4" s="1"/>
  <c r="L270" i="4"/>
  <c r="K270" i="4"/>
  <c r="J270" i="4"/>
  <c r="H270" i="4"/>
  <c r="I270" i="4" s="1"/>
  <c r="L269" i="4"/>
  <c r="K269" i="4"/>
  <c r="J269" i="4"/>
  <c r="H269" i="4"/>
  <c r="I269" i="4" s="1"/>
  <c r="L268" i="4"/>
  <c r="K268" i="4"/>
  <c r="J268" i="4"/>
  <c r="H268" i="4"/>
  <c r="I268" i="4" s="1"/>
  <c r="L267" i="4"/>
  <c r="K267" i="4"/>
  <c r="J267" i="4"/>
  <c r="H267" i="4"/>
  <c r="I267" i="4" s="1"/>
  <c r="L266" i="4"/>
  <c r="K266" i="4"/>
  <c r="J266" i="4"/>
  <c r="H266" i="4"/>
  <c r="I266" i="4" s="1"/>
  <c r="L265" i="4"/>
  <c r="K265" i="4"/>
  <c r="J265" i="4"/>
  <c r="H265" i="4"/>
  <c r="I265" i="4" s="1"/>
  <c r="L264" i="4"/>
  <c r="K264" i="4"/>
  <c r="J264" i="4"/>
  <c r="H264" i="4"/>
  <c r="I264" i="4" s="1"/>
  <c r="L263" i="4"/>
  <c r="K263" i="4"/>
  <c r="J263" i="4"/>
  <c r="H263" i="4"/>
  <c r="I263" i="4" s="1"/>
  <c r="L262" i="4"/>
  <c r="K262" i="4"/>
  <c r="J262" i="4"/>
  <c r="H262" i="4"/>
  <c r="I262" i="4" s="1"/>
  <c r="L261" i="4"/>
  <c r="K261" i="4"/>
  <c r="J261" i="4"/>
  <c r="H261" i="4"/>
  <c r="I261" i="4" s="1"/>
  <c r="L260" i="4"/>
  <c r="K260" i="4"/>
  <c r="J260" i="4"/>
  <c r="H260" i="4"/>
  <c r="I260" i="4" s="1"/>
  <c r="L259" i="4"/>
  <c r="K259" i="4"/>
  <c r="J259" i="4"/>
  <c r="H259" i="4"/>
  <c r="I259" i="4" s="1"/>
  <c r="L258" i="4"/>
  <c r="K258" i="4"/>
  <c r="J258" i="4"/>
  <c r="H258" i="4"/>
  <c r="I258" i="4" s="1"/>
  <c r="L257" i="4"/>
  <c r="K257" i="4"/>
  <c r="J257" i="4"/>
  <c r="H257" i="4"/>
  <c r="I257" i="4" s="1"/>
  <c r="L256" i="4"/>
  <c r="K256" i="4"/>
  <c r="J256" i="4"/>
  <c r="H256" i="4"/>
  <c r="I256" i="4" s="1"/>
  <c r="L255" i="4"/>
  <c r="K255" i="4"/>
  <c r="J255" i="4"/>
  <c r="H255" i="4"/>
  <c r="I255" i="4" s="1"/>
  <c r="L254" i="4"/>
  <c r="K254" i="4"/>
  <c r="J254" i="4"/>
  <c r="H254" i="4"/>
  <c r="I254" i="4" s="1"/>
  <c r="L253" i="4"/>
  <c r="K253" i="4"/>
  <c r="J253" i="4"/>
  <c r="H253" i="4"/>
  <c r="I253" i="4" s="1"/>
  <c r="L252" i="4"/>
  <c r="K252" i="4"/>
  <c r="J252" i="4"/>
  <c r="H252" i="4"/>
  <c r="I252" i="4" s="1"/>
  <c r="L251" i="4"/>
  <c r="K251" i="4"/>
  <c r="J251" i="4"/>
  <c r="H251" i="4"/>
  <c r="I251" i="4" s="1"/>
  <c r="L250" i="4"/>
  <c r="K250" i="4"/>
  <c r="J250" i="4"/>
  <c r="H250" i="4"/>
  <c r="I250" i="4" s="1"/>
  <c r="L249" i="4"/>
  <c r="K249" i="4"/>
  <c r="J249" i="4"/>
  <c r="H249" i="4"/>
  <c r="I249" i="4" s="1"/>
  <c r="L248" i="4"/>
  <c r="K248" i="4"/>
  <c r="J248" i="4"/>
  <c r="H248" i="4"/>
  <c r="I248" i="4" s="1"/>
  <c r="L247" i="4"/>
  <c r="K247" i="4"/>
  <c r="J247" i="4"/>
  <c r="H247" i="4"/>
  <c r="I247" i="4" s="1"/>
  <c r="L246" i="4"/>
  <c r="K246" i="4"/>
  <c r="J246" i="4"/>
  <c r="H246" i="4"/>
  <c r="I246" i="4" s="1"/>
  <c r="L245" i="4"/>
  <c r="K245" i="4"/>
  <c r="J245" i="4"/>
  <c r="H245" i="4"/>
  <c r="I245" i="4" s="1"/>
  <c r="L244" i="4"/>
  <c r="K244" i="4"/>
  <c r="J244" i="4"/>
  <c r="H244" i="4"/>
  <c r="I244" i="4" s="1"/>
  <c r="L243" i="4"/>
  <c r="K243" i="4"/>
  <c r="J243" i="4"/>
  <c r="H243" i="4"/>
  <c r="I243" i="4" s="1"/>
  <c r="L242" i="4"/>
  <c r="K242" i="4"/>
  <c r="J242" i="4"/>
  <c r="H242" i="4"/>
  <c r="I242" i="4" s="1"/>
  <c r="L241" i="4"/>
  <c r="K241" i="4"/>
  <c r="J241" i="4"/>
  <c r="H241" i="4"/>
  <c r="I241" i="4" s="1"/>
  <c r="L240" i="4"/>
  <c r="K240" i="4"/>
  <c r="J240" i="4"/>
  <c r="H240" i="4"/>
  <c r="I240" i="4" s="1"/>
  <c r="L239" i="4"/>
  <c r="K239" i="4"/>
  <c r="J239" i="4"/>
  <c r="H239" i="4"/>
  <c r="I239" i="4" s="1"/>
  <c r="L238" i="4"/>
  <c r="K238" i="4"/>
  <c r="J238" i="4"/>
  <c r="H238" i="4"/>
  <c r="I238" i="4" s="1"/>
  <c r="L237" i="4"/>
  <c r="K237" i="4"/>
  <c r="J237" i="4"/>
  <c r="H237" i="4"/>
  <c r="I237" i="4" s="1"/>
  <c r="L236" i="4"/>
  <c r="K236" i="4"/>
  <c r="J236" i="4"/>
  <c r="H236" i="4"/>
  <c r="I236" i="4" s="1"/>
  <c r="L235" i="4"/>
  <c r="K235" i="4"/>
  <c r="J235" i="4"/>
  <c r="H235" i="4"/>
  <c r="I235" i="4" s="1"/>
  <c r="L234" i="4"/>
  <c r="K234" i="4"/>
  <c r="J234" i="4"/>
  <c r="H234" i="4"/>
  <c r="I234" i="4" s="1"/>
  <c r="L233" i="4"/>
  <c r="K233" i="4"/>
  <c r="J233" i="4"/>
  <c r="H233" i="4"/>
  <c r="I233" i="4" s="1"/>
  <c r="L232" i="4"/>
  <c r="K232" i="4"/>
  <c r="J232" i="4"/>
  <c r="H232" i="4"/>
  <c r="I232" i="4" s="1"/>
  <c r="L231" i="4"/>
  <c r="K231" i="4"/>
  <c r="J231" i="4"/>
  <c r="H231" i="4"/>
  <c r="I231" i="4" s="1"/>
  <c r="L230" i="4"/>
  <c r="K230" i="4"/>
  <c r="J230" i="4"/>
  <c r="H230" i="4"/>
  <c r="I230" i="4" s="1"/>
  <c r="L229" i="4"/>
  <c r="K229" i="4"/>
  <c r="J229" i="4"/>
  <c r="H229" i="4"/>
  <c r="I229" i="4" s="1"/>
  <c r="L228" i="4"/>
  <c r="K228" i="4"/>
  <c r="J228" i="4"/>
  <c r="H228" i="4"/>
  <c r="I228" i="4" s="1"/>
  <c r="L227" i="4"/>
  <c r="K227" i="4"/>
  <c r="J227" i="4"/>
  <c r="H227" i="4"/>
  <c r="I227" i="4" s="1"/>
  <c r="L226" i="4"/>
  <c r="K226" i="4"/>
  <c r="J226" i="4"/>
  <c r="H226" i="4"/>
  <c r="I226" i="4" s="1"/>
  <c r="L225" i="4"/>
  <c r="K225" i="4"/>
  <c r="J225" i="4"/>
  <c r="H225" i="4"/>
  <c r="I225" i="4" s="1"/>
  <c r="L224" i="4"/>
  <c r="K224" i="4"/>
  <c r="J224" i="4"/>
  <c r="H224" i="4"/>
  <c r="I224" i="4" s="1"/>
  <c r="L223" i="4"/>
  <c r="K223" i="4"/>
  <c r="J223" i="4"/>
  <c r="H223" i="4"/>
  <c r="I223" i="4" s="1"/>
  <c r="L222" i="4"/>
  <c r="K222" i="4"/>
  <c r="J222" i="4"/>
  <c r="H222" i="4"/>
  <c r="I222" i="4" s="1"/>
  <c r="L221" i="4"/>
  <c r="K221" i="4"/>
  <c r="J221" i="4"/>
  <c r="H221" i="4"/>
  <c r="I221" i="4" s="1"/>
  <c r="L220" i="4"/>
  <c r="K220" i="4"/>
  <c r="J220" i="4"/>
  <c r="H220" i="4"/>
  <c r="I220" i="4" s="1"/>
  <c r="L219" i="4"/>
  <c r="K219" i="4"/>
  <c r="J219" i="4"/>
  <c r="H219" i="4"/>
  <c r="I219" i="4" s="1"/>
  <c r="L218" i="4"/>
  <c r="K218" i="4"/>
  <c r="J218" i="4"/>
  <c r="H218" i="4"/>
  <c r="I218" i="4" s="1"/>
  <c r="L217" i="4"/>
  <c r="K217" i="4"/>
  <c r="J217" i="4"/>
  <c r="H217" i="4"/>
  <c r="I217" i="4" s="1"/>
  <c r="L216" i="4"/>
  <c r="K216" i="4"/>
  <c r="J216" i="4"/>
  <c r="H216" i="4"/>
  <c r="I216" i="4" s="1"/>
  <c r="L215" i="4"/>
  <c r="K215" i="4"/>
  <c r="J215" i="4"/>
  <c r="H215" i="4"/>
  <c r="I215" i="4" s="1"/>
  <c r="L214" i="4"/>
  <c r="K214" i="4"/>
  <c r="J214" i="4"/>
  <c r="H214" i="4"/>
  <c r="I214" i="4" s="1"/>
  <c r="L213" i="4"/>
  <c r="K213" i="4"/>
  <c r="J213" i="4"/>
  <c r="H213" i="4"/>
  <c r="I213" i="4" s="1"/>
  <c r="L212" i="4"/>
  <c r="K212" i="4"/>
  <c r="J212" i="4"/>
  <c r="H212" i="4"/>
  <c r="I212" i="4" s="1"/>
  <c r="L211" i="4"/>
  <c r="K211" i="4"/>
  <c r="J211" i="4"/>
  <c r="H211" i="4"/>
  <c r="I211" i="4" s="1"/>
  <c r="L210" i="4"/>
  <c r="K210" i="4"/>
  <c r="J210" i="4"/>
  <c r="H210" i="4"/>
  <c r="I210" i="4" s="1"/>
  <c r="L209" i="4"/>
  <c r="K209" i="4"/>
  <c r="J209" i="4"/>
  <c r="H209" i="4"/>
  <c r="I209" i="4" s="1"/>
  <c r="L208" i="4"/>
  <c r="K208" i="4"/>
  <c r="J208" i="4"/>
  <c r="H208" i="4"/>
  <c r="I208" i="4" s="1"/>
  <c r="L207" i="4"/>
  <c r="K207" i="4"/>
  <c r="J207" i="4"/>
  <c r="H207" i="4"/>
  <c r="I207" i="4" s="1"/>
  <c r="L206" i="4"/>
  <c r="K206" i="4"/>
  <c r="J206" i="4"/>
  <c r="H206" i="4"/>
  <c r="I206" i="4" s="1"/>
  <c r="L205" i="4"/>
  <c r="K205" i="4"/>
  <c r="J205" i="4"/>
  <c r="H205" i="4"/>
  <c r="I205" i="4" s="1"/>
  <c r="L204" i="4"/>
  <c r="K204" i="4"/>
  <c r="J204" i="4"/>
  <c r="H204" i="4"/>
  <c r="I204" i="4" s="1"/>
  <c r="L203" i="4"/>
  <c r="K203" i="4"/>
  <c r="J203" i="4"/>
  <c r="H203" i="4"/>
  <c r="I203" i="4" s="1"/>
  <c r="L202" i="4"/>
  <c r="K202" i="4"/>
  <c r="J202" i="4"/>
  <c r="H202" i="4"/>
  <c r="I202" i="4" s="1"/>
  <c r="L201" i="4"/>
  <c r="K201" i="4"/>
  <c r="J201" i="4"/>
  <c r="H201" i="4"/>
  <c r="I201" i="4" s="1"/>
  <c r="L200" i="4"/>
  <c r="K200" i="4"/>
  <c r="J200" i="4"/>
  <c r="H200" i="4"/>
  <c r="I200" i="4" s="1"/>
  <c r="L199" i="4"/>
  <c r="K199" i="4"/>
  <c r="J199" i="4"/>
  <c r="H199" i="4"/>
  <c r="I199" i="4" s="1"/>
  <c r="L198" i="4"/>
  <c r="K198" i="4"/>
  <c r="J198" i="4"/>
  <c r="H198" i="4"/>
  <c r="I198" i="4" s="1"/>
  <c r="L197" i="4"/>
  <c r="K197" i="4"/>
  <c r="J197" i="4"/>
  <c r="H197" i="4"/>
  <c r="I197" i="4" s="1"/>
  <c r="L196" i="4"/>
  <c r="K196" i="4"/>
  <c r="J196" i="4"/>
  <c r="H196" i="4"/>
  <c r="I196" i="4" s="1"/>
  <c r="L195" i="4"/>
  <c r="K195" i="4"/>
  <c r="J195" i="4"/>
  <c r="H195" i="4"/>
  <c r="I195" i="4" s="1"/>
  <c r="L194" i="4"/>
  <c r="K194" i="4"/>
  <c r="J194" i="4"/>
  <c r="H194" i="4"/>
  <c r="I194" i="4" s="1"/>
  <c r="L193" i="4"/>
  <c r="K193" i="4"/>
  <c r="J193" i="4"/>
  <c r="H193" i="4"/>
  <c r="I193" i="4" s="1"/>
  <c r="L192" i="4"/>
  <c r="K192" i="4"/>
  <c r="J192" i="4"/>
  <c r="H192" i="4"/>
  <c r="I192" i="4" s="1"/>
  <c r="L191" i="4"/>
  <c r="K191" i="4"/>
  <c r="J191" i="4"/>
  <c r="H191" i="4"/>
  <c r="I191" i="4" s="1"/>
  <c r="L190" i="4"/>
  <c r="K190" i="4"/>
  <c r="J190" i="4"/>
  <c r="H190" i="4"/>
  <c r="I190" i="4" s="1"/>
  <c r="L189" i="4"/>
  <c r="K189" i="4"/>
  <c r="J189" i="4"/>
  <c r="H189" i="4"/>
  <c r="I189" i="4" s="1"/>
  <c r="L188" i="4"/>
  <c r="K188" i="4"/>
  <c r="J188" i="4"/>
  <c r="H188" i="4"/>
  <c r="I188" i="4" s="1"/>
  <c r="L187" i="4"/>
  <c r="K187" i="4"/>
  <c r="J187" i="4"/>
  <c r="H187" i="4"/>
  <c r="I187" i="4" s="1"/>
  <c r="L186" i="4"/>
  <c r="K186" i="4"/>
  <c r="J186" i="4"/>
  <c r="H186" i="4"/>
  <c r="I186" i="4" s="1"/>
  <c r="L185" i="4"/>
  <c r="K185" i="4"/>
  <c r="J185" i="4"/>
  <c r="H185" i="4"/>
  <c r="I185" i="4" s="1"/>
  <c r="L184" i="4"/>
  <c r="K184" i="4"/>
  <c r="J184" i="4"/>
  <c r="H184" i="4"/>
  <c r="I184" i="4" s="1"/>
  <c r="L183" i="4"/>
  <c r="K183" i="4"/>
  <c r="J183" i="4"/>
  <c r="H183" i="4"/>
  <c r="I183" i="4" s="1"/>
  <c r="L182" i="4"/>
  <c r="K182" i="4"/>
  <c r="J182" i="4"/>
  <c r="H182" i="4"/>
  <c r="I182" i="4" s="1"/>
  <c r="L181" i="4"/>
  <c r="K181" i="4"/>
  <c r="J181" i="4"/>
  <c r="H181" i="4"/>
  <c r="I181" i="4" s="1"/>
  <c r="L180" i="4"/>
  <c r="K180" i="4"/>
  <c r="J180" i="4"/>
  <c r="H180" i="4"/>
  <c r="I180" i="4" s="1"/>
  <c r="L179" i="4"/>
  <c r="K179" i="4"/>
  <c r="J179" i="4"/>
  <c r="H179" i="4"/>
  <c r="I179" i="4" s="1"/>
  <c r="L178" i="4"/>
  <c r="K178" i="4"/>
  <c r="J178" i="4"/>
  <c r="H178" i="4"/>
  <c r="I178" i="4" s="1"/>
  <c r="L177" i="4"/>
  <c r="K177" i="4"/>
  <c r="J177" i="4"/>
  <c r="H177" i="4"/>
  <c r="I177" i="4" s="1"/>
  <c r="L176" i="4"/>
  <c r="K176" i="4"/>
  <c r="J176" i="4"/>
  <c r="H176" i="4"/>
  <c r="I176" i="4" s="1"/>
  <c r="L175" i="4"/>
  <c r="K175" i="4"/>
  <c r="J175" i="4"/>
  <c r="H175" i="4"/>
  <c r="I175" i="4" s="1"/>
  <c r="L174" i="4"/>
  <c r="K174" i="4"/>
  <c r="J174" i="4"/>
  <c r="H174" i="4"/>
  <c r="I174" i="4" s="1"/>
  <c r="L173" i="4"/>
  <c r="K173" i="4"/>
  <c r="J173" i="4"/>
  <c r="H173" i="4"/>
  <c r="I173" i="4" s="1"/>
  <c r="L172" i="4"/>
  <c r="K172" i="4"/>
  <c r="J172" i="4"/>
  <c r="H172" i="4"/>
  <c r="I172" i="4" s="1"/>
  <c r="L171" i="4"/>
  <c r="K171" i="4"/>
  <c r="J171" i="4"/>
  <c r="H171" i="4"/>
  <c r="I171" i="4" s="1"/>
  <c r="L170" i="4"/>
  <c r="K170" i="4"/>
  <c r="J170" i="4"/>
  <c r="H170" i="4"/>
  <c r="I170" i="4" s="1"/>
  <c r="L169" i="4"/>
  <c r="K169" i="4"/>
  <c r="J169" i="4"/>
  <c r="H169" i="4"/>
  <c r="I169" i="4" s="1"/>
  <c r="L168" i="4"/>
  <c r="K168" i="4"/>
  <c r="J168" i="4"/>
  <c r="H168" i="4"/>
  <c r="I168" i="4" s="1"/>
  <c r="L167" i="4"/>
  <c r="K167" i="4"/>
  <c r="J167" i="4"/>
  <c r="H167" i="4"/>
  <c r="I167" i="4" s="1"/>
  <c r="L166" i="4"/>
  <c r="K166" i="4"/>
  <c r="J166" i="4"/>
  <c r="H166" i="4"/>
  <c r="I166" i="4" s="1"/>
  <c r="L165" i="4"/>
  <c r="K165" i="4"/>
  <c r="J165" i="4"/>
  <c r="H165" i="4"/>
  <c r="I165" i="4" s="1"/>
  <c r="L164" i="4"/>
  <c r="K164" i="4"/>
  <c r="J164" i="4"/>
  <c r="H164" i="4"/>
  <c r="I164" i="4" s="1"/>
  <c r="L163" i="4"/>
  <c r="K163" i="4"/>
  <c r="J163" i="4"/>
  <c r="H163" i="4"/>
  <c r="I163" i="4" s="1"/>
  <c r="L162" i="4"/>
  <c r="K162" i="4"/>
  <c r="J162" i="4"/>
  <c r="H162" i="4"/>
  <c r="I162" i="4" s="1"/>
  <c r="L161" i="4"/>
  <c r="K161" i="4"/>
  <c r="J161" i="4"/>
  <c r="H161" i="4"/>
  <c r="I161" i="4" s="1"/>
  <c r="L160" i="4"/>
  <c r="K160" i="4"/>
  <c r="J160" i="4"/>
  <c r="H160" i="4"/>
  <c r="I160" i="4" s="1"/>
  <c r="L159" i="4"/>
  <c r="K159" i="4"/>
  <c r="J159" i="4"/>
  <c r="H159" i="4"/>
  <c r="I159" i="4" s="1"/>
  <c r="L158" i="4"/>
  <c r="K158" i="4"/>
  <c r="J158" i="4"/>
  <c r="H158" i="4"/>
  <c r="I158" i="4" s="1"/>
  <c r="L157" i="4"/>
  <c r="K157" i="4"/>
  <c r="J157" i="4"/>
  <c r="H157" i="4"/>
  <c r="I157" i="4" s="1"/>
  <c r="L156" i="4"/>
  <c r="K156" i="4"/>
  <c r="J156" i="4"/>
  <c r="H156" i="4"/>
  <c r="I156" i="4" s="1"/>
  <c r="L155" i="4"/>
  <c r="K155" i="4"/>
  <c r="J155" i="4"/>
  <c r="H155" i="4"/>
  <c r="I155" i="4" s="1"/>
  <c r="L154" i="4"/>
  <c r="K154" i="4"/>
  <c r="J154" i="4"/>
  <c r="H154" i="4"/>
  <c r="I154" i="4" s="1"/>
  <c r="L153" i="4"/>
  <c r="K153" i="4"/>
  <c r="J153" i="4"/>
  <c r="H153" i="4"/>
  <c r="I153" i="4" s="1"/>
  <c r="L152" i="4"/>
  <c r="K152" i="4"/>
  <c r="J152" i="4"/>
  <c r="H152" i="4"/>
  <c r="I152" i="4" s="1"/>
  <c r="L151" i="4"/>
  <c r="K151" i="4"/>
  <c r="J151" i="4"/>
  <c r="H151" i="4"/>
  <c r="I151" i="4" s="1"/>
  <c r="L150" i="4"/>
  <c r="K150" i="4"/>
  <c r="J150" i="4"/>
  <c r="H150" i="4"/>
  <c r="I150" i="4" s="1"/>
  <c r="L149" i="4"/>
  <c r="K149" i="4"/>
  <c r="J149" i="4"/>
  <c r="H149" i="4"/>
  <c r="I149" i="4" s="1"/>
  <c r="L148" i="4"/>
  <c r="K148" i="4"/>
  <c r="J148" i="4"/>
  <c r="H148" i="4"/>
  <c r="I148" i="4" s="1"/>
  <c r="L147" i="4"/>
  <c r="K147" i="4"/>
  <c r="J147" i="4"/>
  <c r="H147" i="4"/>
  <c r="I147" i="4" s="1"/>
  <c r="L146" i="4"/>
  <c r="K146" i="4"/>
  <c r="J146" i="4"/>
  <c r="H146" i="4"/>
  <c r="I146" i="4" s="1"/>
  <c r="L145" i="4"/>
  <c r="K145" i="4"/>
  <c r="J145" i="4"/>
  <c r="H145" i="4"/>
  <c r="I145" i="4" s="1"/>
  <c r="L144" i="4"/>
  <c r="K144" i="4"/>
  <c r="J144" i="4"/>
  <c r="H144" i="4"/>
  <c r="I144" i="4" s="1"/>
  <c r="L143" i="4"/>
  <c r="K143" i="4"/>
  <c r="J143" i="4"/>
  <c r="H143" i="4"/>
  <c r="I143" i="4" s="1"/>
  <c r="L142" i="4"/>
  <c r="K142" i="4"/>
  <c r="J142" i="4"/>
  <c r="H142" i="4"/>
  <c r="I142" i="4" s="1"/>
  <c r="L141" i="4"/>
  <c r="K141" i="4"/>
  <c r="J141" i="4"/>
  <c r="H141" i="4"/>
  <c r="I141" i="4" s="1"/>
  <c r="L140" i="4"/>
  <c r="K140" i="4"/>
  <c r="J140" i="4"/>
  <c r="H140" i="4"/>
  <c r="I140" i="4" s="1"/>
  <c r="L139" i="4"/>
  <c r="K139" i="4"/>
  <c r="J139" i="4"/>
  <c r="H139" i="4"/>
  <c r="I139" i="4" s="1"/>
  <c r="L138" i="4"/>
  <c r="K138" i="4"/>
  <c r="J138" i="4"/>
  <c r="H138" i="4"/>
  <c r="I138" i="4" s="1"/>
  <c r="L137" i="4"/>
  <c r="K137" i="4"/>
  <c r="J137" i="4"/>
  <c r="H137" i="4"/>
  <c r="I137" i="4" s="1"/>
  <c r="L136" i="4"/>
  <c r="K136" i="4"/>
  <c r="J136" i="4"/>
  <c r="H136" i="4"/>
  <c r="I136" i="4" s="1"/>
  <c r="L135" i="4"/>
  <c r="K135" i="4"/>
  <c r="J135" i="4"/>
  <c r="H135" i="4"/>
  <c r="I135" i="4" s="1"/>
  <c r="L134" i="4"/>
  <c r="K134" i="4"/>
  <c r="J134" i="4"/>
  <c r="H134" i="4"/>
  <c r="I134" i="4" s="1"/>
  <c r="L133" i="4"/>
  <c r="K133" i="4"/>
  <c r="J133" i="4"/>
  <c r="H133" i="4"/>
  <c r="I133" i="4" s="1"/>
  <c r="L132" i="4"/>
  <c r="K132" i="4"/>
  <c r="J132" i="4"/>
  <c r="H132" i="4"/>
  <c r="I132" i="4" s="1"/>
  <c r="L131" i="4"/>
  <c r="K131" i="4"/>
  <c r="J131" i="4"/>
  <c r="H131" i="4"/>
  <c r="I131" i="4" s="1"/>
  <c r="L130" i="4"/>
  <c r="K130" i="4"/>
  <c r="J130" i="4"/>
  <c r="H130" i="4"/>
  <c r="I130" i="4" s="1"/>
  <c r="L129" i="4"/>
  <c r="K129" i="4"/>
  <c r="J129" i="4"/>
  <c r="H129" i="4"/>
  <c r="I129" i="4" s="1"/>
  <c r="L128" i="4"/>
  <c r="K128" i="4"/>
  <c r="J128" i="4"/>
  <c r="H128" i="4"/>
  <c r="I128" i="4" s="1"/>
  <c r="L127" i="4"/>
  <c r="K127" i="4"/>
  <c r="J127" i="4"/>
  <c r="H127" i="4"/>
  <c r="I127" i="4" s="1"/>
  <c r="L126" i="4"/>
  <c r="K126" i="4"/>
  <c r="J126" i="4"/>
  <c r="H126" i="4"/>
  <c r="I126" i="4" s="1"/>
  <c r="L125" i="4"/>
  <c r="K125" i="4"/>
  <c r="J125" i="4"/>
  <c r="H125" i="4"/>
  <c r="I125" i="4" s="1"/>
  <c r="L124" i="4"/>
  <c r="K124" i="4"/>
  <c r="J124" i="4"/>
  <c r="H124" i="4"/>
  <c r="I124" i="4" s="1"/>
  <c r="L123" i="4"/>
  <c r="K123" i="4"/>
  <c r="J123" i="4"/>
  <c r="H123" i="4"/>
  <c r="I123" i="4" s="1"/>
  <c r="L122" i="4"/>
  <c r="K122" i="4"/>
  <c r="J122" i="4"/>
  <c r="H122" i="4"/>
  <c r="I122" i="4" s="1"/>
  <c r="L121" i="4"/>
  <c r="K121" i="4"/>
  <c r="J121" i="4"/>
  <c r="H121" i="4"/>
  <c r="I121" i="4" s="1"/>
  <c r="L120" i="4"/>
  <c r="K120" i="4"/>
  <c r="J120" i="4"/>
  <c r="H120" i="4"/>
  <c r="I120" i="4" s="1"/>
  <c r="L119" i="4"/>
  <c r="K119" i="4"/>
  <c r="J119" i="4"/>
  <c r="H119" i="4"/>
  <c r="I119" i="4" s="1"/>
  <c r="L118" i="4"/>
  <c r="K118" i="4"/>
  <c r="J118" i="4"/>
  <c r="H118" i="4"/>
  <c r="I118" i="4" s="1"/>
  <c r="L117" i="4"/>
  <c r="K117" i="4"/>
  <c r="J117" i="4"/>
  <c r="H117" i="4"/>
  <c r="I117" i="4" s="1"/>
  <c r="L116" i="4"/>
  <c r="K116" i="4"/>
  <c r="J116" i="4"/>
  <c r="H116" i="4"/>
  <c r="I116" i="4" s="1"/>
  <c r="L115" i="4"/>
  <c r="K115" i="4"/>
  <c r="J115" i="4"/>
  <c r="H115" i="4"/>
  <c r="I115" i="4" s="1"/>
  <c r="L114" i="4"/>
  <c r="K114" i="4"/>
  <c r="J114" i="4"/>
  <c r="H114" i="4"/>
  <c r="I114" i="4" s="1"/>
  <c r="L113" i="4"/>
  <c r="K113" i="4"/>
  <c r="J113" i="4"/>
  <c r="H113" i="4"/>
  <c r="I113" i="4" s="1"/>
  <c r="L112" i="4"/>
  <c r="K112" i="4"/>
  <c r="J112" i="4"/>
  <c r="H112" i="4"/>
  <c r="I112" i="4" s="1"/>
  <c r="L111" i="4"/>
  <c r="K111" i="4"/>
  <c r="J111" i="4"/>
  <c r="H111" i="4"/>
  <c r="I111" i="4" s="1"/>
  <c r="L110" i="4"/>
  <c r="K110" i="4"/>
  <c r="J110" i="4"/>
  <c r="H110" i="4"/>
  <c r="I110" i="4" s="1"/>
  <c r="L109" i="4"/>
  <c r="K109" i="4"/>
  <c r="J109" i="4"/>
  <c r="H109" i="4"/>
  <c r="I109" i="4" s="1"/>
  <c r="L108" i="4"/>
  <c r="K108" i="4"/>
  <c r="J108" i="4"/>
  <c r="H108" i="4"/>
  <c r="I108" i="4" s="1"/>
  <c r="L107" i="4"/>
  <c r="K107" i="4"/>
  <c r="J107" i="4"/>
  <c r="H107" i="4"/>
  <c r="I107" i="4" s="1"/>
  <c r="L106" i="4"/>
  <c r="K106" i="4"/>
  <c r="J106" i="4"/>
  <c r="H106" i="4"/>
  <c r="I106" i="4" s="1"/>
  <c r="L105" i="4"/>
  <c r="K105" i="4"/>
  <c r="J105" i="4"/>
  <c r="H105" i="4"/>
  <c r="I105" i="4" s="1"/>
  <c r="L104" i="4"/>
  <c r="K104" i="4"/>
  <c r="J104" i="4"/>
  <c r="H104" i="4"/>
  <c r="I104" i="4" s="1"/>
  <c r="L103" i="4"/>
  <c r="K103" i="4"/>
  <c r="J103" i="4"/>
  <c r="H103" i="4"/>
  <c r="I103" i="4" s="1"/>
  <c r="L102" i="4"/>
  <c r="K102" i="4"/>
  <c r="J102" i="4"/>
  <c r="H102" i="4"/>
  <c r="I102" i="4" s="1"/>
  <c r="L101" i="4"/>
  <c r="K101" i="4"/>
  <c r="J101" i="4"/>
  <c r="H101" i="4"/>
  <c r="I101" i="4" s="1"/>
  <c r="L100" i="4"/>
  <c r="K100" i="4"/>
  <c r="J100" i="4"/>
  <c r="H100" i="4"/>
  <c r="I100" i="4" s="1"/>
  <c r="L99" i="4"/>
  <c r="K99" i="4"/>
  <c r="J99" i="4"/>
  <c r="H99" i="4"/>
  <c r="I99" i="4" s="1"/>
  <c r="L98" i="4"/>
  <c r="K98" i="4"/>
  <c r="J98" i="4"/>
  <c r="H98" i="4"/>
  <c r="I98" i="4" s="1"/>
  <c r="L97" i="4"/>
  <c r="K97" i="4"/>
  <c r="J97" i="4"/>
  <c r="H97" i="4"/>
  <c r="I97" i="4" s="1"/>
  <c r="L96" i="4"/>
  <c r="K96" i="4"/>
  <c r="J96" i="4"/>
  <c r="H96" i="4"/>
  <c r="I96" i="4" s="1"/>
  <c r="L95" i="4"/>
  <c r="K95" i="4"/>
  <c r="J95" i="4"/>
  <c r="H95" i="4"/>
  <c r="I95" i="4" s="1"/>
  <c r="L94" i="4"/>
  <c r="K94" i="4"/>
  <c r="J94" i="4"/>
  <c r="H94" i="4"/>
  <c r="I94" i="4" s="1"/>
  <c r="L93" i="4"/>
  <c r="K93" i="4"/>
  <c r="J93" i="4"/>
  <c r="H93" i="4"/>
  <c r="I93" i="4" s="1"/>
  <c r="L92" i="4"/>
  <c r="K92" i="4"/>
  <c r="J92" i="4"/>
  <c r="H92" i="4"/>
  <c r="I92" i="4" s="1"/>
  <c r="L91" i="4"/>
  <c r="K91" i="4"/>
  <c r="J91" i="4"/>
  <c r="H91" i="4"/>
  <c r="I91" i="4" s="1"/>
  <c r="L90" i="4"/>
  <c r="K90" i="4"/>
  <c r="J90" i="4"/>
  <c r="H90" i="4"/>
  <c r="I90" i="4" s="1"/>
  <c r="L89" i="4"/>
  <c r="K89" i="4"/>
  <c r="J89" i="4"/>
  <c r="H89" i="4"/>
  <c r="I89" i="4" s="1"/>
  <c r="L88" i="4"/>
  <c r="K88" i="4"/>
  <c r="J88" i="4"/>
  <c r="H88" i="4"/>
  <c r="I88" i="4" s="1"/>
  <c r="L87" i="4"/>
  <c r="K87" i="4"/>
  <c r="J87" i="4"/>
  <c r="H87" i="4"/>
  <c r="I87" i="4" s="1"/>
  <c r="L86" i="4"/>
  <c r="K86" i="4"/>
  <c r="J86" i="4"/>
  <c r="H86" i="4"/>
  <c r="I86" i="4" s="1"/>
  <c r="L85" i="4"/>
  <c r="K85" i="4"/>
  <c r="J85" i="4"/>
  <c r="H85" i="4"/>
  <c r="I85" i="4" s="1"/>
  <c r="L84" i="4"/>
  <c r="K84" i="4"/>
  <c r="J84" i="4"/>
  <c r="H84" i="4"/>
  <c r="I84" i="4" s="1"/>
  <c r="L83" i="4"/>
  <c r="K83" i="4"/>
  <c r="J83" i="4"/>
  <c r="H83" i="4"/>
  <c r="I83" i="4" s="1"/>
  <c r="L82" i="4"/>
  <c r="K82" i="4"/>
  <c r="J82" i="4"/>
  <c r="H82" i="4"/>
  <c r="I82" i="4" s="1"/>
  <c r="L81" i="4"/>
  <c r="K81" i="4"/>
  <c r="J81" i="4"/>
  <c r="H81" i="4"/>
  <c r="I81" i="4" s="1"/>
  <c r="L80" i="4"/>
  <c r="K80" i="4"/>
  <c r="J80" i="4"/>
  <c r="H80" i="4"/>
  <c r="I80" i="4" s="1"/>
  <c r="L79" i="4"/>
  <c r="K79" i="4"/>
  <c r="J79" i="4"/>
  <c r="H79" i="4"/>
  <c r="I79" i="4" s="1"/>
  <c r="L78" i="4"/>
  <c r="K78" i="4"/>
  <c r="J78" i="4"/>
  <c r="H78" i="4"/>
  <c r="I78" i="4" s="1"/>
  <c r="L77" i="4"/>
  <c r="K77" i="4"/>
  <c r="J77" i="4"/>
  <c r="H77" i="4"/>
  <c r="I77" i="4" s="1"/>
  <c r="L76" i="4"/>
  <c r="K76" i="4"/>
  <c r="J76" i="4"/>
  <c r="H76" i="4"/>
  <c r="I76" i="4" s="1"/>
  <c r="L75" i="4"/>
  <c r="K75" i="4"/>
  <c r="J75" i="4"/>
  <c r="H75" i="4"/>
  <c r="I75" i="4" s="1"/>
  <c r="L74" i="4"/>
  <c r="K74" i="4"/>
  <c r="J74" i="4"/>
  <c r="H74" i="4"/>
  <c r="I74" i="4" s="1"/>
  <c r="L73" i="4"/>
  <c r="K73" i="4"/>
  <c r="J73" i="4"/>
  <c r="H73" i="4"/>
  <c r="I73" i="4" s="1"/>
  <c r="L72" i="4"/>
  <c r="K72" i="4"/>
  <c r="J72" i="4"/>
  <c r="H72" i="4"/>
  <c r="I72" i="4" s="1"/>
  <c r="L71" i="4"/>
  <c r="K71" i="4"/>
  <c r="J71" i="4"/>
  <c r="H71" i="4"/>
  <c r="I71" i="4" s="1"/>
  <c r="L70" i="4"/>
  <c r="K70" i="4"/>
  <c r="J70" i="4"/>
  <c r="H70" i="4"/>
  <c r="I70" i="4" s="1"/>
  <c r="L69" i="4"/>
  <c r="K69" i="4"/>
  <c r="J69" i="4"/>
  <c r="H69" i="4"/>
  <c r="I69" i="4" s="1"/>
  <c r="L68" i="4"/>
  <c r="K68" i="4"/>
  <c r="J68" i="4"/>
  <c r="H68" i="4"/>
  <c r="I68" i="4" s="1"/>
  <c r="L67" i="4"/>
  <c r="K67" i="4"/>
  <c r="J67" i="4"/>
  <c r="H67" i="4"/>
  <c r="I67" i="4" s="1"/>
  <c r="L66" i="4"/>
  <c r="K66" i="4"/>
  <c r="J66" i="4"/>
  <c r="H66" i="4"/>
  <c r="I66" i="4" s="1"/>
  <c r="L65" i="4"/>
  <c r="K65" i="4"/>
  <c r="J65" i="4"/>
  <c r="H65" i="4"/>
  <c r="I65" i="4" s="1"/>
  <c r="L64" i="4"/>
  <c r="K64" i="4"/>
  <c r="J64" i="4"/>
  <c r="H64" i="4"/>
  <c r="I64" i="4" s="1"/>
  <c r="L63" i="4"/>
  <c r="K63" i="4"/>
  <c r="J63" i="4"/>
  <c r="H63" i="4"/>
  <c r="I63" i="4" s="1"/>
  <c r="L62" i="4"/>
  <c r="K62" i="4"/>
  <c r="J62" i="4"/>
  <c r="H62" i="4"/>
  <c r="I62" i="4" s="1"/>
  <c r="L61" i="4"/>
  <c r="K61" i="4"/>
  <c r="J61" i="4"/>
  <c r="H61" i="4"/>
  <c r="I61" i="4" s="1"/>
  <c r="L60" i="4"/>
  <c r="K60" i="4"/>
  <c r="J60" i="4"/>
  <c r="H60" i="4"/>
  <c r="I60" i="4" s="1"/>
  <c r="L59" i="4"/>
  <c r="K59" i="4"/>
  <c r="J59" i="4"/>
  <c r="H59" i="4"/>
  <c r="I59" i="4" s="1"/>
  <c r="L58" i="4"/>
  <c r="K58" i="4"/>
  <c r="J58" i="4"/>
  <c r="H58" i="4"/>
  <c r="I58" i="4" s="1"/>
  <c r="L57" i="4"/>
  <c r="K57" i="4"/>
  <c r="J57" i="4"/>
  <c r="H57" i="4"/>
  <c r="I57" i="4" s="1"/>
  <c r="L56" i="4"/>
  <c r="K56" i="4"/>
  <c r="J56" i="4"/>
  <c r="H56" i="4"/>
  <c r="I56" i="4" s="1"/>
  <c r="L55" i="4"/>
  <c r="K55" i="4"/>
  <c r="J55" i="4"/>
  <c r="H55" i="4"/>
  <c r="I55" i="4" s="1"/>
  <c r="L54" i="4"/>
  <c r="K54" i="4"/>
  <c r="J54" i="4"/>
  <c r="H54" i="4"/>
  <c r="I54" i="4" s="1"/>
  <c r="L53" i="4"/>
  <c r="K53" i="4"/>
  <c r="J53" i="4"/>
  <c r="H53" i="4"/>
  <c r="I53" i="4" s="1"/>
  <c r="L52" i="4"/>
  <c r="K52" i="4"/>
  <c r="J52" i="4"/>
  <c r="H52" i="4"/>
  <c r="I52" i="4" s="1"/>
  <c r="L51" i="4"/>
  <c r="K51" i="4"/>
  <c r="J51" i="4"/>
  <c r="H51" i="4"/>
  <c r="I51" i="4" s="1"/>
  <c r="L50" i="4"/>
  <c r="K50" i="4"/>
  <c r="J50" i="4"/>
  <c r="H50" i="4"/>
  <c r="I50" i="4" s="1"/>
  <c r="L49" i="4"/>
  <c r="K49" i="4"/>
  <c r="J49" i="4"/>
  <c r="H49" i="4"/>
  <c r="I49" i="4" s="1"/>
  <c r="L48" i="4"/>
  <c r="K48" i="4"/>
  <c r="J48" i="4"/>
  <c r="H48" i="4"/>
  <c r="I48" i="4" s="1"/>
  <c r="L47" i="4"/>
  <c r="K47" i="4"/>
  <c r="J47" i="4"/>
  <c r="H47" i="4"/>
  <c r="I47" i="4" s="1"/>
  <c r="L46" i="4"/>
  <c r="K46" i="4"/>
  <c r="J46" i="4"/>
  <c r="H46" i="4"/>
  <c r="I46" i="4" s="1"/>
  <c r="L45" i="4"/>
  <c r="K45" i="4"/>
  <c r="J45" i="4"/>
  <c r="H45" i="4"/>
  <c r="I45" i="4" s="1"/>
  <c r="L44" i="4"/>
  <c r="K44" i="4"/>
  <c r="J44" i="4"/>
  <c r="H44" i="4"/>
  <c r="I44" i="4" s="1"/>
  <c r="L43" i="4"/>
  <c r="K43" i="4"/>
  <c r="J43" i="4"/>
  <c r="H43" i="4"/>
  <c r="I43" i="4" s="1"/>
  <c r="L42" i="4"/>
  <c r="K42" i="4"/>
  <c r="J42" i="4"/>
  <c r="H42" i="4"/>
  <c r="I42" i="4" s="1"/>
  <c r="L41" i="4"/>
  <c r="K41" i="4"/>
  <c r="J41" i="4"/>
  <c r="H41" i="4"/>
  <c r="I41" i="4" s="1"/>
  <c r="L40" i="4"/>
  <c r="K40" i="4"/>
  <c r="J40" i="4"/>
  <c r="H40" i="4"/>
  <c r="I40" i="4" s="1"/>
  <c r="L39" i="4"/>
  <c r="K39" i="4"/>
  <c r="J39" i="4"/>
  <c r="H39" i="4"/>
  <c r="I39" i="4" s="1"/>
  <c r="L38" i="4"/>
  <c r="K38" i="4"/>
  <c r="J38" i="4"/>
  <c r="H38" i="4"/>
  <c r="I38" i="4" s="1"/>
  <c r="L37" i="4"/>
  <c r="K37" i="4"/>
  <c r="J37" i="4"/>
  <c r="H37" i="4"/>
  <c r="I37" i="4" s="1"/>
  <c r="L36" i="4"/>
  <c r="K36" i="4"/>
  <c r="J36" i="4"/>
  <c r="H36" i="4"/>
  <c r="I36" i="4" s="1"/>
  <c r="L35" i="4"/>
  <c r="K35" i="4"/>
  <c r="J35" i="4"/>
  <c r="H35" i="4"/>
  <c r="I35" i="4" s="1"/>
  <c r="L34" i="4"/>
  <c r="K34" i="4"/>
  <c r="J34" i="4"/>
  <c r="H34" i="4"/>
  <c r="I34" i="4" s="1"/>
  <c r="L33" i="4"/>
  <c r="K33" i="4"/>
  <c r="J33" i="4"/>
  <c r="H33" i="4"/>
  <c r="I33" i="4" s="1"/>
  <c r="L32" i="4"/>
  <c r="K32" i="4"/>
  <c r="J32" i="4"/>
  <c r="H32" i="4"/>
  <c r="I32" i="4" s="1"/>
  <c r="L31" i="4"/>
  <c r="K31" i="4"/>
  <c r="J31" i="4"/>
  <c r="H31" i="4"/>
  <c r="I31" i="4" s="1"/>
  <c r="L30" i="4"/>
  <c r="K30" i="4"/>
  <c r="J30" i="4"/>
  <c r="H30" i="4"/>
  <c r="I30" i="4" s="1"/>
  <c r="L29" i="4"/>
  <c r="K29" i="4"/>
  <c r="J29" i="4"/>
  <c r="H29" i="4"/>
  <c r="I29" i="4" s="1"/>
  <c r="L28" i="4"/>
  <c r="K28" i="4"/>
  <c r="J28" i="4"/>
  <c r="H28" i="4"/>
  <c r="I28" i="4" s="1"/>
  <c r="L27" i="4"/>
  <c r="K27" i="4"/>
  <c r="J27" i="4"/>
  <c r="H27" i="4"/>
  <c r="I27" i="4" s="1"/>
  <c r="L26" i="4"/>
  <c r="K26" i="4"/>
  <c r="J26" i="4"/>
  <c r="H26" i="4"/>
  <c r="I26" i="4" s="1"/>
  <c r="L25" i="4"/>
  <c r="K25" i="4"/>
  <c r="J25" i="4"/>
  <c r="H25" i="4"/>
  <c r="I25" i="4" s="1"/>
  <c r="L24" i="4"/>
  <c r="K24" i="4"/>
  <c r="J24" i="4"/>
  <c r="H24" i="4"/>
  <c r="I24" i="4" s="1"/>
  <c r="L23" i="4"/>
  <c r="K23" i="4"/>
  <c r="J23" i="4"/>
  <c r="H23" i="4"/>
  <c r="I23" i="4" s="1"/>
  <c r="L22" i="4"/>
  <c r="K22" i="4"/>
  <c r="J22" i="4"/>
  <c r="H22" i="4"/>
  <c r="I22" i="4" s="1"/>
  <c r="L21" i="4"/>
  <c r="K21" i="4"/>
  <c r="J21" i="4"/>
  <c r="H21" i="4"/>
  <c r="I21" i="4" s="1"/>
  <c r="L20" i="4"/>
  <c r="K20" i="4"/>
  <c r="J20" i="4"/>
  <c r="H20" i="4"/>
  <c r="I20" i="4" s="1"/>
  <c r="L19" i="4"/>
  <c r="K19" i="4"/>
  <c r="J19" i="4"/>
  <c r="H19" i="4"/>
  <c r="I19" i="4" s="1"/>
  <c r="L18" i="4"/>
  <c r="K18" i="4"/>
  <c r="J18" i="4"/>
  <c r="H18" i="4"/>
  <c r="I18" i="4" s="1"/>
  <c r="L17" i="4"/>
  <c r="K17" i="4"/>
  <c r="J17" i="4"/>
  <c r="H17" i="4"/>
  <c r="I17" i="4" s="1"/>
  <c r="L16" i="4"/>
  <c r="K16" i="4"/>
  <c r="J16" i="4"/>
  <c r="H16" i="4"/>
  <c r="I16" i="4" s="1"/>
  <c r="L15" i="4"/>
  <c r="K15" i="4"/>
  <c r="J15" i="4"/>
  <c r="H15" i="4"/>
  <c r="I15" i="4" s="1"/>
  <c r="L14" i="4"/>
  <c r="K14" i="4"/>
  <c r="J14" i="4"/>
  <c r="H14" i="4"/>
  <c r="I14" i="4" s="1"/>
  <c r="L13" i="4"/>
  <c r="K13" i="4"/>
  <c r="J13" i="4"/>
  <c r="H13" i="4"/>
  <c r="I13" i="4" s="1"/>
  <c r="L12" i="4"/>
  <c r="K12" i="4"/>
  <c r="J12" i="4"/>
  <c r="H12" i="4"/>
  <c r="I12" i="4" s="1"/>
  <c r="L11" i="4"/>
  <c r="K11" i="4"/>
  <c r="J11" i="4"/>
  <c r="H11" i="4"/>
  <c r="I11" i="4" s="1"/>
  <c r="L10" i="4"/>
  <c r="K10" i="4"/>
  <c r="J10" i="4"/>
  <c r="H10" i="4"/>
  <c r="I10" i="4" s="1"/>
  <c r="L9" i="4"/>
  <c r="K9" i="4"/>
  <c r="J9" i="4"/>
  <c r="H9" i="4"/>
  <c r="I9" i="4" s="1"/>
  <c r="L8" i="4"/>
  <c r="K8" i="4"/>
  <c r="J8" i="4"/>
  <c r="H8" i="4"/>
  <c r="I8" i="4" s="1"/>
  <c r="L7" i="4"/>
  <c r="K7" i="4"/>
  <c r="J7" i="4"/>
  <c r="H7" i="4"/>
  <c r="I7" i="4" s="1"/>
  <c r="L6" i="4"/>
  <c r="K6" i="4"/>
  <c r="J6" i="4"/>
  <c r="H6" i="4"/>
  <c r="I6" i="4" s="1"/>
  <c r="L5" i="4"/>
  <c r="K5" i="4"/>
  <c r="J5" i="4"/>
  <c r="H5" i="4"/>
  <c r="I5" i="4" s="1"/>
  <c r="L4" i="4"/>
  <c r="K4" i="4"/>
  <c r="J4" i="4"/>
  <c r="H4" i="4"/>
  <c r="I4" i="4" s="1"/>
  <c r="L3" i="4"/>
  <c r="K3" i="4"/>
  <c r="J3" i="4"/>
  <c r="H3" i="4"/>
  <c r="I3" i="4" s="1"/>
  <c r="F43" i="3"/>
  <c r="F51" i="3" l="1"/>
  <c r="F53" i="3" s="1"/>
  <c r="F54" i="3" s="1"/>
  <c r="J51" i="3"/>
  <c r="E51" i="3"/>
  <c r="H51" i="3"/>
  <c r="G51" i="3"/>
  <c r="M51" i="3" l="1"/>
  <c r="K51" i="3"/>
  <c r="N4" i="3"/>
  <c r="E3" i="3"/>
  <c r="E4" i="3"/>
  <c r="L11" i="3" l="1"/>
  <c r="L43" i="3" s="1"/>
  <c r="I39" i="1" l="1"/>
  <c r="I33" i="1" l="1"/>
  <c r="I26" i="1"/>
  <c r="I35" i="1" l="1"/>
  <c r="I41" i="1" s="1"/>
  <c r="E11" i="3"/>
  <c r="E43" i="3" s="1"/>
  <c r="E58" i="3" s="1"/>
  <c r="E59" i="3" s="1"/>
  <c r="O11" i="3"/>
  <c r="E31" i="1"/>
  <c r="E32" i="1"/>
  <c r="E30" i="1"/>
  <c r="J11" i="3"/>
  <c r="J43" i="3" s="1"/>
  <c r="J53" i="3" s="1"/>
  <c r="J54" i="3" s="1"/>
  <c r="I11" i="3"/>
  <c r="I43" i="3" s="1"/>
  <c r="H11" i="3"/>
  <c r="H43" i="3" s="1"/>
  <c r="H53" i="3" s="1"/>
  <c r="H54" i="3" s="1"/>
  <c r="G11" i="3"/>
  <c r="G43" i="3" s="1"/>
  <c r="E53" i="3" l="1"/>
  <c r="E54" i="3" s="1"/>
  <c r="G53" i="3"/>
  <c r="G54" i="3" s="1"/>
  <c r="K11" i="3"/>
  <c r="D25" i="1"/>
  <c r="D24" i="1"/>
  <c r="D23" i="1"/>
  <c r="D22" i="1"/>
  <c r="D21" i="1"/>
  <c r="D20" i="1"/>
  <c r="D19" i="1"/>
  <c r="D18" i="1"/>
  <c r="D17" i="1"/>
  <c r="D16" i="1"/>
  <c r="B42" i="3" l="1"/>
  <c r="B39" i="3"/>
  <c r="B38" i="3"/>
  <c r="B27" i="3"/>
  <c r="B28" i="3"/>
  <c r="B29" i="3"/>
  <c r="B30" i="3"/>
  <c r="B31" i="3"/>
  <c r="B32" i="3"/>
  <c r="B33" i="3"/>
  <c r="B34" i="3"/>
  <c r="B35" i="3"/>
  <c r="B26" i="3"/>
  <c r="B15" i="3"/>
  <c r="B16" i="3"/>
  <c r="B17" i="3"/>
  <c r="B18" i="3"/>
  <c r="B19" i="3"/>
  <c r="B20" i="3"/>
  <c r="B21" i="3"/>
  <c r="B22" i="3"/>
  <c r="B23" i="3"/>
  <c r="B14" i="3"/>
  <c r="O35" i="3" l="1"/>
  <c r="O34" i="3"/>
  <c r="O33" i="3"/>
  <c r="O32" i="3"/>
  <c r="O31" i="3"/>
  <c r="O30" i="3"/>
  <c r="O29" i="3"/>
  <c r="O28" i="3"/>
  <c r="O27" i="3"/>
  <c r="O26" i="3"/>
  <c r="O23" i="3"/>
  <c r="O22" i="3"/>
  <c r="O21" i="3"/>
  <c r="O20" i="3"/>
  <c r="O19" i="3"/>
  <c r="O18" i="3"/>
  <c r="O17" i="3"/>
  <c r="O16" i="3"/>
  <c r="O15" i="3"/>
  <c r="O14" i="3"/>
  <c r="K35" i="3" l="1"/>
  <c r="K34" i="3"/>
  <c r="K33" i="3"/>
  <c r="K32" i="3"/>
  <c r="K31" i="3"/>
  <c r="K30" i="3"/>
  <c r="K29" i="3"/>
  <c r="K28" i="3"/>
  <c r="K27" i="3"/>
  <c r="K26" i="3"/>
  <c r="K23" i="3"/>
  <c r="K22" i="3"/>
  <c r="K21" i="3"/>
  <c r="K20" i="3"/>
  <c r="K19" i="3"/>
  <c r="K18" i="3"/>
  <c r="K17" i="3"/>
  <c r="K16" i="3"/>
  <c r="K15" i="3"/>
  <c r="M15" i="3" s="1"/>
  <c r="P15" i="3" s="1"/>
  <c r="K14" i="3"/>
  <c r="M21" i="3" l="1"/>
  <c r="P21" i="3" s="1"/>
  <c r="M17" i="3"/>
  <c r="P17" i="3" s="1"/>
  <c r="M20" i="3"/>
  <c r="P20" i="3" s="1"/>
  <c r="M29" i="3"/>
  <c r="P29" i="3" s="1"/>
  <c r="M19" i="3"/>
  <c r="P19" i="3" s="1"/>
  <c r="M23" i="3"/>
  <c r="P23" i="3" s="1"/>
  <c r="M30" i="3"/>
  <c r="P30" i="3" s="1"/>
  <c r="M34" i="3"/>
  <c r="P34" i="3" s="1"/>
  <c r="M18" i="3"/>
  <c r="P18" i="3" s="1"/>
  <c r="M22" i="3"/>
  <c r="P22" i="3" s="1"/>
  <c r="M28" i="3"/>
  <c r="P28" i="3" s="1"/>
  <c r="M31" i="3"/>
  <c r="P31" i="3" s="1"/>
  <c r="M32" i="3"/>
  <c r="P32" i="3" s="1"/>
  <c r="M33" i="3"/>
  <c r="P33" i="3" s="1"/>
  <c r="M35" i="3"/>
  <c r="P35" i="3" s="1"/>
  <c r="M27" i="3"/>
  <c r="P27" i="3" s="1"/>
  <c r="M16" i="3"/>
  <c r="P16" i="3" s="1"/>
  <c r="M26" i="3"/>
  <c r="P26" i="3" s="1"/>
  <c r="M14" i="3"/>
  <c r="P14" i="3" s="1"/>
  <c r="K43" i="3"/>
  <c r="K53" i="3" s="1"/>
  <c r="K54" i="3" s="1"/>
  <c r="M11" i="3"/>
  <c r="P11" i="3" s="1"/>
  <c r="B42" i="1"/>
  <c r="M43" i="3" l="1"/>
  <c r="M53" i="3" s="1"/>
  <c r="M54" i="3" s="1"/>
</calcChain>
</file>

<file path=xl/comments1.xml><?xml version="1.0" encoding="utf-8"?>
<comments xmlns="http://schemas.openxmlformats.org/spreadsheetml/2006/main">
  <authors>
    <author>Carretero Moreno, Ignacio</author>
  </authors>
  <commentList>
    <comment ref="E37" authorId="0" shapeId="0">
      <text>
        <r>
          <rPr>
            <b/>
            <sz val="8"/>
            <color indexed="81"/>
            <rFont val="Arial"/>
            <family val="2"/>
          </rPr>
          <t>La reducción de "Otros incrementos patrimoniales pendientes de imputación a resultados" se indicará con signo positivo y el incremento con signo negativo.</t>
        </r>
      </text>
    </comment>
  </commentList>
</comments>
</file>

<file path=xl/comments2.xml><?xml version="1.0" encoding="utf-8"?>
<comments xmlns="http://schemas.openxmlformats.org/spreadsheetml/2006/main">
  <authors>
    <author>Sánchez Muñoz, Germán</author>
    <author>Serrano García, Miguel</author>
  </authors>
  <commentList>
    <comment ref="D10" authorId="0" shapeId="0">
      <text>
        <r>
          <rPr>
            <b/>
            <sz val="8"/>
            <color indexed="81"/>
            <rFont val="Arial"/>
            <family val="2"/>
          </rPr>
          <t>Este fichero tiene por objetivo informar sobre las subvenciones que se mantienen contabilizadas durante el ejercicio en la rúbrica "IV. OTROS INCREMENTOS PATRIMONIALES PENDIENTES DE IMPUTACIÓN A RESULTADOS" del patrimonio neto del Balance.
Cuando la Entidad de la que precede la subvención pertenece al Sector Público Estatal, su denominación y NIF se cumplimentará mediante un desplegable disponible en cada celda de esta columna.
Deberá cumplimentarse una única fila para cada entidad de procedencia donde se agregarán todas las subvenciones recibidas de esa entidad.</t>
        </r>
      </text>
    </comment>
    <comment ref="E10" authorId="0" shapeId="0">
      <text>
        <r>
          <rPr>
            <b/>
            <sz val="8"/>
            <color indexed="81"/>
            <rFont val="Arial"/>
            <family val="2"/>
          </rPr>
          <t>En esta columna debe indicarse el importe por el que aparece registrada la subvención, recibida en ejercicios anteriores, en la rúbrica "IV. OTROS INCREMENTOS PATRIMONIALES PENDIENTES DE IMPUTACIÓN A RESULTADOS".
Únicamente debe tener contenido para subvenciones recibidas en ejercicios anteriores al que nos encontramos.
De existir estas variaciones deberán indicarse las causas que las han originado en la columna de "Observaciones".</t>
        </r>
      </text>
    </comment>
    <comment ref="F10" authorId="0" shapeId="0">
      <text>
        <r>
          <rPr>
            <b/>
            <sz val="8"/>
            <color indexed="81"/>
            <rFont val="Arial"/>
            <family val="2"/>
          </rPr>
          <t>En esta columna debe indicarse el importe por el que se ha registrado la subvención, recibida durante el ejercicio, en la rúbrica "IV. OTROS INCREMENTOS PATRIMONIALES PENDIENTES DE IMPUTACIÓN A RESULTADOS".
Únicamente debe tener contenido para subvenciones recibidas durante el ejercicio en el que nos encontramos.</t>
        </r>
      </text>
    </comment>
    <comment ref="G10" authorId="0" shapeId="0">
      <text>
        <r>
          <rPr>
            <b/>
            <sz val="8"/>
            <color indexed="81"/>
            <rFont val="Arial"/>
            <family val="2"/>
          </rPr>
          <t xml:space="preserve">En esta columna debe indicarse el importe traspasado durante el ejercicio a la rúbrica de la Cuenta del resultado económico patrimonial que se indica.
</t>
        </r>
      </text>
    </comment>
    <comment ref="H10" authorId="0" shapeId="0">
      <text>
        <r>
          <rPr>
            <b/>
            <sz val="8"/>
            <color indexed="81"/>
            <rFont val="Arial"/>
            <family val="2"/>
          </rPr>
          <t xml:space="preserve">En esta columna debe indicarse el importe traspasado durante el ejercicio a la rúbrica de la Cuenta del resultado económico patrimonial que se indica.
</t>
        </r>
      </text>
    </comment>
    <comment ref="I10" authorId="0" shapeId="0">
      <text>
        <r>
          <rPr>
            <b/>
            <sz val="8"/>
            <color indexed="81"/>
            <rFont val="Arial"/>
            <family val="2"/>
          </rPr>
          <t xml:space="preserve">En esta columna debe indicarse el importe traspasado durante el ejercicio a la rúbrica de la Cuenta del resultado económico patrimonial que se indica.
</t>
        </r>
      </text>
    </comment>
    <comment ref="J10" authorId="0" shapeId="0">
      <text>
        <r>
          <rPr>
            <b/>
            <sz val="8"/>
            <color indexed="81"/>
            <rFont val="Arial"/>
            <family val="2"/>
          </rPr>
          <t xml:space="preserve">En esta columna debe indicarse el importe traspasado durante el ejercicio a la rúbrica de la Cuenta del resultado económico patrimonial que se indica.
</t>
        </r>
      </text>
    </comment>
    <comment ref="K10" authorId="0" shapeId="0">
      <text>
        <r>
          <rPr>
            <b/>
            <sz val="8"/>
            <color indexed="81"/>
            <rFont val="Arial"/>
            <family val="2"/>
          </rPr>
          <t xml:space="preserve">En esta columna debe indicarse el importe total traspasado durante el ejercicio a la Cuenta del resultado económico patrimonial.
</t>
        </r>
      </text>
    </comment>
    <comment ref="L10" authorId="0" shapeId="0">
      <text>
        <r>
          <rPr>
            <b/>
            <sz val="8"/>
            <color indexed="81"/>
            <rFont val="Arial"/>
            <family val="2"/>
          </rPr>
          <t>En esta columna deben indicarse otras variaciones, no previstas en las columna anteriores, que se hayan producido durante el ejercicio en la rúbrica "IV. OTROS INCREMENTOS PATRIMONIALES PENDIENTES DE IMPUTACIÓN A RESULTADOS". De existir estas variaciones deberán indicarse las causas que las han originado en la columna de "Observaciones".</t>
        </r>
      </text>
    </comment>
    <comment ref="M10" authorId="0" shapeId="0">
      <text>
        <r>
          <rPr>
            <b/>
            <sz val="8"/>
            <color indexed="81"/>
            <rFont val="Arial"/>
            <family val="2"/>
          </rPr>
          <t>En esta columna se reflejará el importe por el que se encuentra registrada la subvención, a 31 de diciembre del ejercicio, en la rúbrica "IV. OTROS INCREMENTOS PATRIMONIALES PENDIENTES DE IMPUTACIÓN A RESULTADOS". Como se indica en el propio cuadro, el total de esta columna debe coincidir con la cifra contabilizada en la rúbrica del Balance "IV. OTROS INCREMENTOS PATRIMONIALES PENDIENTES DE IMPUTACIÓN A RESULTADOS".</t>
        </r>
      </text>
    </comment>
    <comment ref="N10" authorId="0" shapeId="0">
      <text>
        <r>
          <rPr>
            <b/>
            <sz val="8"/>
            <color indexed="81"/>
            <rFont val="Arial"/>
            <family val="2"/>
          </rPr>
          <t>En esta columna debe justificarse el importe reflejado en la columna "Otras Variaciones" y el importe de otras modificaciones que pueda existir en la celda "Situación a 1/1/2017" de las Subvenciones recibidas hasta el 31/12/2013.</t>
        </r>
      </text>
    </comment>
    <comment ref="E11" authorId="0" shapeId="0">
      <text>
        <r>
          <rPr>
            <b/>
            <sz val="8"/>
            <color indexed="81"/>
            <rFont val="Arial"/>
            <family val="2"/>
          </rPr>
          <t>Esta celda se cumplimenta automáticamente con los datos registrados en la primera pestaña de este fichero.</t>
        </r>
      </text>
    </comment>
    <comment ref="G11" authorId="0" shapeId="0">
      <text>
        <r>
          <rPr>
            <b/>
            <sz val="8"/>
            <color indexed="81"/>
            <rFont val="Arial"/>
            <family val="2"/>
          </rPr>
          <t>Esta celda se cumplimenta automáticamente con los datos registrados en la primera pestaña de este fichero. Sin embargo, si se hubiera añadido alguna fila de información adicional a la prevista en esa pestaña, sería necesario modificar el importe que se refleja automáticamente para recoger la cifra correcta.</t>
        </r>
      </text>
    </comment>
    <comment ref="H11" authorId="0" shapeId="0">
      <text>
        <r>
          <rPr>
            <b/>
            <sz val="8"/>
            <color indexed="81"/>
            <rFont val="Arial"/>
            <family val="2"/>
          </rPr>
          <t>Esta celda se cumplimenta automáticamente con los datos registrados en la primera pestaña de este fichero. Sin embargo, si se hubiera añadido alguna fila de información adicional a la prevista en esa pestaña, sería necesario modificar el importe que se refleja automáticamente para recoger la cifra correcta.</t>
        </r>
      </text>
    </comment>
    <comment ref="I11" authorId="0" shapeId="0">
      <text>
        <r>
          <rPr>
            <b/>
            <sz val="8"/>
            <color indexed="81"/>
            <rFont val="Arial"/>
            <family val="2"/>
          </rPr>
          <t>Esta celda se cumplimenta automáticamente con los datos registrados en la primera pestaña de este fichero. Sin embargo, si se hubiera añadido alguna fila de información adicional a la prevista en esa pestaña, sería necesario modificar el importe que se refleja automáticamente para recoger la cifra correcta.</t>
        </r>
      </text>
    </comment>
    <comment ref="J11" authorId="0" shapeId="0">
      <text>
        <r>
          <rPr>
            <b/>
            <sz val="8"/>
            <color indexed="81"/>
            <rFont val="Arial"/>
            <family val="2"/>
          </rPr>
          <t>Esta celda se cumplimenta automáticamente con los datos registrados en la primera pestaña de este fichero. Sin embargo, si se hubiera añadido alguna fila de información adicional a la prevista en esa pestaña, sería necesario modificar el importe que se refleja automáticamente para recoger la cifra correcta.</t>
        </r>
      </text>
    </comment>
    <comment ref="L11" authorId="0" shapeId="0">
      <text>
        <r>
          <rPr>
            <b/>
            <sz val="8"/>
            <color indexed="81"/>
            <rFont val="Arial"/>
            <family val="2"/>
          </rPr>
          <t>Esta celda se cumplimenta automáticamente con los datos registrados en la primera pestaña de este fichero.</t>
        </r>
      </text>
    </comment>
    <comment ref="D37" authorId="1" shapeId="0">
      <text>
        <r>
          <rPr>
            <b/>
            <sz val="9"/>
            <color indexed="10"/>
            <rFont val="Tahoma"/>
            <family val="2"/>
          </rPr>
          <t xml:space="preserve">Nota: </t>
        </r>
        <r>
          <rPr>
            <b/>
            <sz val="9"/>
            <color indexed="81"/>
            <rFont val="Tahoma"/>
            <family val="2"/>
          </rPr>
          <t>Incluir en una única fila el total o de forma opcional desglosar por tipo de entidad (universidades, Unión Europea, Ayuntamientos, Empresas, etc…)</t>
        </r>
        <r>
          <rPr>
            <sz val="9"/>
            <color indexed="81"/>
            <rFont val="Tahoma"/>
            <family val="2"/>
          </rPr>
          <t xml:space="preserve">
</t>
        </r>
      </text>
    </comment>
    <comment ref="E51" authorId="1" shapeId="0">
      <text>
        <r>
          <rPr>
            <b/>
            <sz val="9"/>
            <color indexed="81"/>
            <rFont val="Tahoma"/>
            <family val="2"/>
          </rPr>
          <t>SALDOS INICIALES DE SUBVENCIONES RECIBIDAS (CUENTAS 130, 131 y 132)</t>
        </r>
        <r>
          <rPr>
            <sz val="9"/>
            <color indexed="81"/>
            <rFont val="Tahoma"/>
            <family val="2"/>
          </rPr>
          <t xml:space="preserve">
</t>
        </r>
      </text>
    </comment>
    <comment ref="F51" authorId="1" shapeId="0">
      <text>
        <r>
          <rPr>
            <b/>
            <sz val="9"/>
            <color indexed="81"/>
            <rFont val="Tahoma"/>
            <family val="2"/>
          </rPr>
          <t>CONCEDIDAS EN EL AÑO (GRUPO 94)</t>
        </r>
      </text>
    </comment>
    <comment ref="G51" authorId="1" shapeId="0">
      <text>
        <r>
          <rPr>
            <b/>
            <sz val="9"/>
            <color indexed="81"/>
            <rFont val="Tahoma"/>
            <family val="2"/>
          </rPr>
          <t>TRASPASO A RDO LA PARTE DE LA 840</t>
        </r>
      </text>
    </comment>
    <comment ref="H51" authorId="1" shapeId="0">
      <text>
        <r>
          <rPr>
            <b/>
            <sz val="9"/>
            <color indexed="81"/>
            <rFont val="Tahoma"/>
            <family val="2"/>
          </rPr>
          <t>TRASPASO A RDO LA PARTE DE LA 841</t>
        </r>
      </text>
    </comment>
    <comment ref="J51" authorId="1" shapeId="0">
      <text>
        <r>
          <rPr>
            <b/>
            <sz val="9"/>
            <color indexed="81"/>
            <rFont val="Tahoma"/>
            <family val="2"/>
          </rPr>
          <t>TRASPASO A RDO LA PARTE DE LA 842</t>
        </r>
      </text>
    </comment>
    <comment ref="M51" authorId="1" shapeId="0">
      <text>
        <r>
          <rPr>
            <b/>
            <sz val="9"/>
            <color indexed="81"/>
            <rFont val="Tahoma"/>
            <family val="2"/>
          </rPr>
          <t>SALDO EJERCICIO N DE LA RÚBRICA IV. OTROS INCREMENTOS PATRIMONIALES PDTES IMP A RDOS</t>
        </r>
        <r>
          <rPr>
            <sz val="9"/>
            <color indexed="81"/>
            <rFont val="Tahoma"/>
            <family val="2"/>
          </rPr>
          <t xml:space="preserve">
</t>
        </r>
      </text>
    </comment>
    <comment ref="E57" authorId="1" shapeId="0">
      <text>
        <r>
          <rPr>
            <b/>
            <sz val="9"/>
            <color indexed="81"/>
            <rFont val="Tahoma"/>
            <family val="2"/>
          </rPr>
          <t>INCLUIR LA CIFRA DEL TOTAL COLUMNA "IV. OTROS INCREMENTOS PATRIMONIALES PENDIENTES DE IMPUTACIÓN A RESULTADOS" DEL EJERCICIO ANTERIOR.</t>
        </r>
        <r>
          <rPr>
            <sz val="9"/>
            <color indexed="81"/>
            <rFont val="Tahoma"/>
            <family val="2"/>
          </rPr>
          <t xml:space="preserve">
 </t>
        </r>
      </text>
    </comment>
  </commentList>
</comments>
</file>

<file path=xl/sharedStrings.xml><?xml version="1.0" encoding="utf-8"?>
<sst xmlns="http://schemas.openxmlformats.org/spreadsheetml/2006/main" count="2351" uniqueCount="2283">
  <si>
    <t>Ejercicio corriente</t>
  </si>
  <si>
    <t>Ejercicios anteriores</t>
  </si>
  <si>
    <t>Cta. 131</t>
  </si>
  <si>
    <t>Cta. 130</t>
  </si>
  <si>
    <t>Cta. 132</t>
  </si>
  <si>
    <t>CUENTA EN LA QUE SE ENCUENTRA IMPUTADO</t>
  </si>
  <si>
    <t>TOTAL Transferido en el Ejercicio corriente</t>
  </si>
  <si>
    <t>IMPORTE  TOTAL TRANSFERIDO A LA CUENTA DEL RESULTADO ECONÓMICO PATRIMONIAL HASTA EL DÍA 31 DE DICIEMBRE DEL EJERCICIO CORRIENTE</t>
  </si>
  <si>
    <t>TOTAL Transferido en Ejercicios anteriores</t>
  </si>
  <si>
    <t>Cuenta (Grupo 8)</t>
  </si>
  <si>
    <t>CUENTA DE IMPUTACIÓN</t>
  </si>
  <si>
    <t>Rúbrica del ESTADO DE INGRESOS Y GASTOS RECONOCIDOS</t>
  </si>
  <si>
    <t>Cuenta (Grupo 7)</t>
  </si>
  <si>
    <t>Rúbrica de la CUENTA DEL RESULTADO ECONÓMICO PATRIMONIAL</t>
  </si>
  <si>
    <t>Código de la Entidad</t>
  </si>
  <si>
    <t>III.4. Otros incrementos patrimoniales</t>
  </si>
  <si>
    <t>2.b) Imputación de subvenciones para el inmovilizado no financiero</t>
  </si>
  <si>
    <t>2.c) Imputación de subvenciones para activos corrientes y otras</t>
  </si>
  <si>
    <t>CUENTA DEL RESULTADO DEL EJERCICIO A LA QUE SE HA IMPUTADO</t>
  </si>
  <si>
    <t>Cuenta</t>
  </si>
  <si>
    <t>Rúbrica del BALANCE</t>
  </si>
  <si>
    <t>A.II.1. Resultados de ejercicios anteriores</t>
  </si>
  <si>
    <t xml:space="preserve">OTROS INCREMENTOS PATRIMONIALES PENDIENTES DE IMPUTACIÓN A RESULTADOS </t>
  </si>
  <si>
    <t>INFORMACION NECESARIA PARA LA CONFECCIÓN DE LA CUENTA GENERAL DEL ESTADO</t>
  </si>
  <si>
    <t>EJERCICIO:</t>
  </si>
  <si>
    <t>(Euros con dos decimales)</t>
  </si>
  <si>
    <t xml:space="preserve">TRANSFERENCIAS REALIZADAS A LA CUENTA DEL RESULTADO ECONÓMICO PATRIMONIAL DE </t>
  </si>
  <si>
    <t>DENOMINACIÓN ENTIDAD:</t>
  </si>
  <si>
    <t>CÓDIGO ENTIDAD:</t>
  </si>
  <si>
    <t>(1)</t>
  </si>
  <si>
    <t>deberán indicarse éstas en la columna correspondiente, incorporando también la rúbrica en la que se ubican dentro de la columna del estado pertinente. También debe indicarse el saldo</t>
  </si>
  <si>
    <t>NIF Entidad</t>
  </si>
  <si>
    <t>Denominación Entidad Procedencia</t>
  </si>
  <si>
    <t>DETALLE DE LA RÚBRICA "IV. OTROS INCREMENTOS PATRIMONIALES PENDIENTES DE IMPUTACIÓN A RESULTADOS" DEL PATRIMONIO NETO DEL BALANCE</t>
  </si>
  <si>
    <t>Importe neto reflejado en la rúbrica "IV. OTROS INCREMENTOS PATRIMONIALES PENDIENTES DE IMPUTACIÓN A RESULTADOS" del Balance</t>
  </si>
  <si>
    <t>Subvenciones devengadas en el ejercicio</t>
  </si>
  <si>
    <t>Otras Variaciones
(Indicar el motivo en la columna de Observaciones)</t>
  </si>
  <si>
    <t>El TOTAL de esta columna debe coincidir con la rúbrica del Balance "IV. OTROS INCREMENTOS PATRIMONIALES PENDIENTES DE IMPUTACIÓN A RESULTADOS"</t>
  </si>
  <si>
    <t>Observaciones</t>
  </si>
  <si>
    <t>OBRA PÍA DE LOS SANTOS LUGARES</t>
  </si>
  <si>
    <t>CASA ÁRABE</t>
  </si>
  <si>
    <t>CASA ASIA</t>
  </si>
  <si>
    <t>CASA DE AMÉRICA</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</si>
  <si>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</si>
  <si>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</si>
  <si>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</si>
  <si>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DEFENSA UBICADO EN LA ACADEMIA CENTRAL DE LA DEFENSA</t>
  </si>
  <si>
    <t>CONSORCIO CASTILLO DE SAN PEDRO</t>
  </si>
  <si>
    <t>CONSORCIO CASTILLO DE SAN CARLOS</t>
  </si>
  <si>
    <t>CONSORCIO CASTILLO DE SAN FERNANDO DE FIGUERES</t>
  </si>
  <si>
    <t>CONSEJO DE TRANSPARENCIA Y BUEN GOBIERNO</t>
  </si>
  <si>
    <t>CONSORCIO DE ACTIVIDADES LOGÍSTICAS, EMPRESARIALES, TECNOLÓGICAS, AMBIENTALES Y DE SERVICIOS DE LA BAHÍA DE CÁDIZ</t>
  </si>
  <si>
    <t>CONSORCIO DE LA CIUDAD DE SANTIAGO DE COMPOSTELA</t>
  </si>
  <si>
    <t>CONSORCIO DE LA CIUDAD DE CUENCA</t>
  </si>
  <si>
    <t>CONSORCIO DE LA CIUDAD DE TOLEDO</t>
  </si>
  <si>
    <t>AGENCIA ESTATAL DE SEGURIDAD FERROVIARIA</t>
  </si>
  <si>
    <t>OFICINA ESPAÑOLA DE PATENTES Y MARCAS, O.A.</t>
  </si>
  <si>
    <t>INSTITUTO DE TURISMO DE ESPAÑA, O.A.</t>
  </si>
  <si>
    <t>ORGANISMO AUTÓNOMO PARQUES NACIONALES</t>
  </si>
  <si>
    <t>CONFEDERACIÓN HIDROGRÁFICA DEL CANTÁBRICO, O.A.</t>
  </si>
  <si>
    <t>CONFEDERACIÓN HIDROGRÁFICA DEL DUERO, O.A.</t>
  </si>
  <si>
    <t>CONFEDERACIÓN HIDROGRÁFICA DEL EBRO, O.A.</t>
  </si>
  <si>
    <t>CONFEDERACIÓN HIDROGRÁFICA DEL GUADALQUIVIR, O.A.</t>
  </si>
  <si>
    <t>CONFEDERACIÓN HIDROGRÁFICA DEL GUADIANA, O.A.</t>
  </si>
  <si>
    <t>CONFEDERACIÓN HIDROGRÁFICA DEL JÚCAR, O.A.</t>
  </si>
  <si>
    <t>CONFEDERACIÓN HIDROGRÁFICA DEL MIÑO-SIL, O.A.</t>
  </si>
  <si>
    <t>CONFEDERACIÓN HIDROGRÁFICA DEL SEGURA, O.A.</t>
  </si>
  <si>
    <t>CONFEDERACIÓN HIDROGRÁFICA DEL TAJO, O.A.</t>
  </si>
  <si>
    <t>MANCOMUNIDAD DE LOS CANALES DEL TAIBILLA, O.A.</t>
  </si>
  <si>
    <t>AGENCIA DE INFORMACIÓN Y CONTROL ALIMENTARIOS, O.A.</t>
  </si>
  <si>
    <t>ENTIDAD ESTATAL DE SEGUROS AGRARIOS, O.A.</t>
  </si>
  <si>
    <t>FONDO ESPAÑOL DE GARANTÍA AGRARIA, O.A.</t>
  </si>
  <si>
    <t>CENTRO DE INVESTIGACIONES ENERGÉTICAS, MEDIOAMBIENTALES Y TECNOLÓGICAS, O.A., M.P.</t>
  </si>
  <si>
    <t>INSTITUTO DE SALUD CARLOS III, O.A., M.P.</t>
  </si>
  <si>
    <t>COMISIÓN NACIONAL DE LOS MERCADOS Y LA COMPETENCIA</t>
  </si>
  <si>
    <t>CONSORCIO BARCELONA SUPERCOMPUTING CENTER-CENTRO NACIONAL DE SUPERCOMPUTACIÓN</t>
  </si>
  <si>
    <t>CONSORCIO PARA EL DISEÑO, CONSTRUCCIÓN, EQUIPAMIENTO Y EXPLOTACIÓN DE LA PLATAFORMA OCEÁNICA DE CANARIAS</t>
  </si>
  <si>
    <t>CONSORCIO PARA EL DISEÑO, CONSTRUCCIÓN, EQUIPAMIENTO Y EXPLOTACIÓN DEL CENTRO DE LÁSERES PULSADOS ULTRACORTOS ULTRAINTENSOS</t>
  </si>
  <si>
    <t>CONSORCIO PARA LA CONSTRUCCIÓN, EQUIPAMIENTO Y EXPLOTACIÓN DEL LABORATORIO DE LUZ SINCROTRÓN</t>
  </si>
  <si>
    <t>AGENCIA ESTATAL DE INVESTIGACIÓN, M.P.</t>
  </si>
  <si>
    <t>Q2802239J</t>
  </si>
  <si>
    <t>S2801299E</t>
  </si>
  <si>
    <t>Q0801118A</t>
  </si>
  <si>
    <t>Q2801223E</t>
  </si>
  <si>
    <t>Q2802141H</t>
  </si>
  <si>
    <t>Q5750019A</t>
  </si>
  <si>
    <t>Q1600425A</t>
  </si>
  <si>
    <t>Q3500385D</t>
  </si>
  <si>
    <t>AGENCIA ESPAÑOLA DE COOPERACIÓN INTERNACIONAL PARA EL DESARROLLO</t>
  </si>
  <si>
    <t>AGENCIA ESPAÑOLA DE MEDICAMENTOS Y PRODUCTOS SANITARIOS</t>
  </si>
  <si>
    <t>AGENCIA ESTATAL BOLETÍN OFICIAL DEL ESTADO</t>
  </si>
  <si>
    <t>AGENCIA ESTATAL DE ADMINISTRACIÓN TRIBUTARIA</t>
  </si>
  <si>
    <t>AGENCIA ESTATAL DE METEOROLOGÍA</t>
  </si>
  <si>
    <t>AGENCIA ESTATAL DE SEGURIDAD AÉREA</t>
  </si>
  <si>
    <t>CASA ÁFRICA</t>
  </si>
  <si>
    <t>CASA DEL MEDITERRÁNEO</t>
  </si>
  <si>
    <t>CENTRO DE ESTUDIOS JURÍDICOS</t>
  </si>
  <si>
    <t>CENTRO DE ESTUDIOS Y EXPERIMENTACIÓN DE OBRAS PÚBLICAS</t>
  </si>
  <si>
    <t>CENTRO NACIONAL DE INTELIGENCIA</t>
  </si>
  <si>
    <t>CENTRO SEFARAD-ISRAEL</t>
  </si>
  <si>
    <t>CENTRO UNIVERSITARIO DE LA GUARDIA CIVIL</t>
  </si>
  <si>
    <t>COMISIÓN NACIONAL DEL MERCADO DE VALORES</t>
  </si>
  <si>
    <t>CONSEJO DE ADMINISTRACIÓN DEL PATRIMONIO NACIONAL</t>
  </si>
  <si>
    <t>CONSEJO DE SEGURIDAD NUCLEAR</t>
  </si>
  <si>
    <t>CONSEJO ECONÓMICO Y SOCIAL</t>
  </si>
  <si>
    <t>CONSORCIO DE LA ZONA ESPECIAL CANARIA</t>
  </si>
  <si>
    <t>CONSORCIO PARA EL EQUIPAMIENTO Y EXPLOTACIÓN DEL LABORATORIO SUBTERRÁNEO DE CANFRANC</t>
  </si>
  <si>
    <t>INSTITUTO CERVANTES</t>
  </si>
  <si>
    <t>INSTITUTO DE ASTROFÍSICA DE CANARIAS</t>
  </si>
  <si>
    <t>INSTITUTO DE CONTABILIDAD Y AUDITORÍA DE CUENTAS</t>
  </si>
  <si>
    <t>INSTITUTO DE ESTUDIOS FISCALES</t>
  </si>
  <si>
    <t>INSTITUTO DE LA JUVENTUD</t>
  </si>
  <si>
    <t>INSTITUTO NACIONAL DE ADMINISTRACIÓN PÚBLICA</t>
  </si>
  <si>
    <t>INSTITUTO NACIONAL DE TÉCNICA AEROESPACIAL ESTEBAN TERRADAS</t>
  </si>
  <si>
    <t>INSTITUTO SOCIAL DE LAS FUERZAS ARMADAS</t>
  </si>
  <si>
    <t>MUSEO NACIONAL CENTRO DE ARTE REINA SOFÍA</t>
  </si>
  <si>
    <t>MUSEO NACIONAL DEL PRADO</t>
  </si>
  <si>
    <t>MUTUALIDAD GENERAL DE FUNCIONARIOS CIVILES DEL ESTADO</t>
  </si>
  <si>
    <t>MUTUALIDAD GENERAL JUDICIAL</t>
  </si>
  <si>
    <t>TRABAJO PENITENCIARIO Y FORMACIÓN PARA EL EMPLEO</t>
  </si>
  <si>
    <t>UNIVERSIDAD NACIONAL DE EDUCACIÓN A DISTANCIA</t>
  </si>
  <si>
    <t>NOTA EXPLICATIVA</t>
  </si>
  <si>
    <t>INSTRUCCIONES</t>
  </si>
  <si>
    <t>NIF</t>
  </si>
  <si>
    <t>ADMINISTRACIÓN GENERAL DEL ESTADO</t>
  </si>
  <si>
    <t>INSTITUTO DE MAYORES Y SERVICIOS SOCIALES (IMSERSO)</t>
  </si>
  <si>
    <t>INSTITUTO NACIONAL DE GESTIÓN SANITARIA (INGESA)</t>
  </si>
  <si>
    <t>INSTITUTO NACIONAL DE LA SEGURIDAD SOCIAL (INSS)</t>
  </si>
  <si>
    <t>INSTITUTO SOCIAL DE LA MARINA (ISM)</t>
  </si>
  <si>
    <t>TESORERÍA GENERAL DE LA SEGURIDAD SOCIAL (TGSS)</t>
  </si>
  <si>
    <t>ASEPEYO, M.C.S.S. Nº 151</t>
  </si>
  <si>
    <t>EGARSAT, M.C.S.S. Nº 276</t>
  </si>
  <si>
    <t>FRATERNIDAD – MUPRESPA, M.C.S.S. Nº 275</t>
  </si>
  <si>
    <t>FREMAP, M.C.S.S. Nº 61</t>
  </si>
  <si>
    <t>HOSPITAL INTERMUTUAL DE EUSKADI, CENTRO MANCOMUNADO DE M.C.S.S. Nº 291</t>
  </si>
  <si>
    <t>HOSPITAL INTERMUTUAL DE LEVANTE, CENTRO MANCOMUNADO DE M.C.S.S. Nº 292</t>
  </si>
  <si>
    <t>MAC, M.C.S.S. Nº 272</t>
  </si>
  <si>
    <t>MAZ - MUTUA ACC. ZARAGOZA, M.C.S.S. Nº 11</t>
  </si>
  <si>
    <t>MC MUTUAL, M.C.S.S. Nº 1</t>
  </si>
  <si>
    <t>MUTUA BALEAR DE ACCIDENTES DE TRABAJO, M.C.S.S. Nº 183</t>
  </si>
  <si>
    <t>MUTUA DE CEUTA-SMAT (CESMA), M.C.S.S. Nº 115</t>
  </si>
  <si>
    <t>MUTUA INTERCOMARCAL, M.C.S.S. Nº 39</t>
  </si>
  <si>
    <t>MUTUA MONTAÑESA, M.C.S.S. Nº 7</t>
  </si>
  <si>
    <t>MUTUA NAVARRA,M.C.S.S. Nº 21</t>
  </si>
  <si>
    <t>MUTUA UNIVERSAL – MUGENAT, M.C.S.S. Nº 10</t>
  </si>
  <si>
    <t>MUTUALIA, M.C.S.S. Nº 2</t>
  </si>
  <si>
    <t>SOLIMAT, M.C.S.S. Nº 72</t>
  </si>
  <si>
    <t>UNIÓN DE MUTUAS - UNIMAT, M.C.S.S. Nº 267</t>
  </si>
  <si>
    <t>OA ORGANIZACIÓN NACIONAL DE TRASPLANTES</t>
  </si>
  <si>
    <t>AGENCIA ESTATAL CONSEJO SUPERIOR DE INVESTIGACIONES CIENTÍFICAS, M.P.</t>
  </si>
  <si>
    <t>FONDO DE FINANCIACIÓN A COMUNIDADES AUTÓNOMAS</t>
  </si>
  <si>
    <t>FONDO DE FINANCIACIÓN A ENTIDADES LOCALES</t>
  </si>
  <si>
    <t>FONDO ESTATAL PARA EL EMPLEO Y LA SOSTENIBILIDAD LOCAL, F.C.P.J.</t>
  </si>
  <si>
    <t>FONDO FINANCIERO DE ACCESIBILIDAD TERRESTRE PORTUARIA</t>
  </si>
  <si>
    <t>FONDO DE APOYO PARA LA DIVERSIFICACIÓN DEL SECTOR PESQUERO Y ACUÍCOLA</t>
  </si>
  <si>
    <t>FONDO DE RESERVA DE LOS RIESGOS DE LA INTERNACIONALIZACIÓN</t>
  </si>
  <si>
    <t>AGRUMINSA, S.A., SOCIEDAD MERCANTIL ESTATAL</t>
  </si>
  <si>
    <t>AGUAS DE LAS CUENCAS MEDITERRÁNEAS, S.M.E., S.A.</t>
  </si>
  <si>
    <t>ALIMENTOS Y ACEITES, S.A., S.M.E.</t>
  </si>
  <si>
    <t>APARCAMIENTOS ZONA FRANCA, S.L.</t>
  </si>
  <si>
    <t>COFIVACASA, S.A., S.M.E.</t>
  </si>
  <si>
    <t>COLONIZACIÓN Y TRANSFORMACIÓN AGRARIA, S.A.</t>
  </si>
  <si>
    <t>COMPAÑÍA ESPAÑOLA DE REAFIANZAMIENTO, S.M.E., S.A.</t>
  </si>
  <si>
    <t>CORPORACIÓN ALIMENTARIA QUALITY, S.A., EN LIQUIDACIÓN</t>
  </si>
  <si>
    <t>CORPORACIÓN DE RADIO Y TELEVISIÓN ESPAÑOLA, S.A., S.M.E.</t>
  </si>
  <si>
    <t>CORREOS EXPRESS PAQUETERÍA URGENTE, S.A., S.M.E.</t>
  </si>
  <si>
    <t>EFE NEWS SERVICES (U.S.), INC.</t>
  </si>
  <si>
    <t>EMPRESA DE TRANSFORMACIÓN AGRARIA, S.A., S.M.E., M.P.</t>
  </si>
  <si>
    <t>EMPRESA NACIONAL DE INNOVACIÓN, S.M.E., S.A.</t>
  </si>
  <si>
    <t>ENUSA INDUSTRIAS AVANZADAS, S.A., S.M.E.</t>
  </si>
  <si>
    <t>ENWESA OPERACIONES, S.A., S.M.E.</t>
  </si>
  <si>
    <t>EQUIPOS NUCLEARES, S.A., S.M.E.</t>
  </si>
  <si>
    <t>EXPASA AGRICULTURA Y GANADERÍA, SOCIEDAD MERCANTIL ESTATAL, S.A.</t>
  </si>
  <si>
    <t>HIPÓDROMO DE LA ZARZUELA, S.A., S.M.E.</t>
  </si>
  <si>
    <t>HULLERAS DEL NORTE, S.A., S.M.E.</t>
  </si>
  <si>
    <t>MERCADOS CENTRALES DE ABASTECIMIENTO, S.A., S.M.E., M.P.</t>
  </si>
  <si>
    <t>MINAS DE ALMADÉN Y ARRAYANES, S.A., S.M.E.</t>
  </si>
  <si>
    <t>NAVANTIA AUSTRALIA PTY. LTD.</t>
  </si>
  <si>
    <t>NAVANTIA BRASIL PROJETOS NAVAIS LTDA</t>
  </si>
  <si>
    <t>NAVANTIA, S.A., S.M.E.</t>
  </si>
  <si>
    <t>PARADORES DE TURISMO DE ESPAÑA, S.M.E., S.A.</t>
  </si>
  <si>
    <t>PARQUE EMPRESARIAL PRINCIPADO DE ASTURIAS, S.L., S.M.E.</t>
  </si>
  <si>
    <t>QUALITY FOOD INDUSTRIA ALIMENTARIA, S.A.U., EN LIQUIDACIÓN</t>
  </si>
  <si>
    <t>RUMASA, S.M.E., S.A., EN LIQUIDACIÓN</t>
  </si>
  <si>
    <t>SAES CAPITAL, S.A., S.M.E.</t>
  </si>
  <si>
    <t>SAINSEL SISTEMAS NAVALES, S.A.U., S.M.E.</t>
  </si>
  <si>
    <t>SEPI DESARROLLO EMPRESARIAL, S.A., S.M.E.</t>
  </si>
  <si>
    <t>SEPIDES GESTIÓN, S.G.E.I.C., S.A., S.M.E.</t>
  </si>
  <si>
    <t>SERVICIOS DOCUMENTALES DE ANDALUCÍA, S.L.</t>
  </si>
  <si>
    <t>SERVICIOS Y ESTUDIOS PARA LA NAVEGACIÓN AÉREA Y LA SEGURIDAD AERONÁUTICA, S.M.E., M.P., S.A.</t>
  </si>
  <si>
    <t>SOCIEDAD ANÓNIMA DE ELECTRÓNICA SUBMARINA, S.M.E.</t>
  </si>
  <si>
    <t>SOCIEDAD ANÓNIMA ESTATAL DE CAUCIÓN AGRARIA, S.M.E.</t>
  </si>
  <si>
    <t>SOCIEDAD ASTURIANA DE DIVERSIFICACIÓN MINERA, S.A., S.M.E.</t>
  </si>
  <si>
    <t>SOCIEDAD ESPAÑOLA DE ESTUDIOS PARA LA COMUNICACIÓN FIJA A TRAVÉS DEL ESTRECHO DE GIBRALTAR, S.M.E., S.A.</t>
  </si>
  <si>
    <t>SOCIEDAD ESTATAL CORREOS Y TELÉGRAFOS, S.A., S.M.E.</t>
  </si>
  <si>
    <t>SOCIEDAD ESTATAL DE INFRAESTRUCTURAS DEL TRANSPORTE TERRESTRE, S.M.E., S.A.</t>
  </si>
  <si>
    <t>SOCIEDAD ESTATAL LOTERÍAS Y APUESTAS DEL ESTADO, S.M.E., S.A.</t>
  </si>
  <si>
    <t>SOCIEDAD MERCANTIL ESTATAL AGUAS DE LAS CUENCAS DE ESPAÑA, S.A.</t>
  </si>
  <si>
    <t>SOCIEDAD MERCANTIL ESTATAL CANAL DE NAVARRA, S.A.</t>
  </si>
  <si>
    <t>SOCIEDAD MERCANTIL ESTATAL DE ACCIÓN CULTURAL, S.A.</t>
  </si>
  <si>
    <t>SOCIEDAD MERCANTIL ESTATAL DE INFRAESTRUCTURAS AGRARIAS, S.A.</t>
  </si>
  <si>
    <t>SOCIEDAD PARA EL DESARROLLO INDUSTRIAL DE EXTREMADURA, S.A., S.M.E.</t>
  </si>
  <si>
    <t>TECNOLOGÍAS Y SERVICIOS AGRARIOS, S.A., S.M.E., M.P.</t>
  </si>
  <si>
    <t>VIPAR PARQUE EMPRESARIAL, S.L., S.M.E.</t>
  </si>
  <si>
    <t>AENA DESARROLLO INTERNACIONAL, S.M.E., S.A.</t>
  </si>
  <si>
    <t>AENA, S.M.E., S.A.</t>
  </si>
  <si>
    <t>CENTRO INTERMODAL DE LOGÍSTICA, S.A., S.M.E.</t>
  </si>
  <si>
    <t>INGENIERÍA Y ECONOMÍA TRANSPORTMEX, S.A. DE C.V.</t>
  </si>
  <si>
    <t>LONDON LUTON AIRPORT GROUP LIMITED</t>
  </si>
  <si>
    <t>LONDON LUTON AIRPORT HOLDINGS I LIMITED</t>
  </si>
  <si>
    <t>LONDON LUTON AIRPORT HOLDINGS II LIMITED</t>
  </si>
  <si>
    <t>LONDON LUTON AIRPORT HOLDINGS III LIMITED</t>
  </si>
  <si>
    <t>LONDON LUTON AIRPORT OPERATIONS LIMITED</t>
  </si>
  <si>
    <t>PECOVASA RENFE MERCANCÍAS, SOCIEDAD MERCANTIL ESTATAL, S.A.</t>
  </si>
  <si>
    <t>RENFE ALQUILER DE MATERIAL FERROVIARIO SOCIEDAD MERCANTIL ESTATAL, S.A.</t>
  </si>
  <si>
    <t>RENFE FABRICACIÓN Y MANTENIMIENTO SOCIEDAD MERCANTIL ESTATAL, S.A.</t>
  </si>
  <si>
    <t>COMPAÑÍA ESPAÑOLA DE FINANCIACIÓN DEL DESARROLLO, COFIDES, S.A., S.M.E.</t>
  </si>
  <si>
    <t>DISEÑO Y TECNOLOGÍA MICROELECTRÓNICA, A.I.E.</t>
  </si>
  <si>
    <t>ADMINISTRADOR DE INFRAESTRUCTURAS FERROVIARIAS</t>
  </si>
  <si>
    <t>ENTIDAD PÚBLICA EMPRESARIAL RENFE-OPERADORA</t>
  </si>
  <si>
    <t>SEPES ENTIDAD PÚBLICA EMPRESARIAL DE SUELO</t>
  </si>
  <si>
    <t>E.P.E. SOCIEDAD DE SALVAMENTO Y SEGURIDAD MARÍTIMA</t>
  </si>
  <si>
    <t>ENTIDAD PÚBLICA EMPRESARIAL RED.ES, M.P.</t>
  </si>
  <si>
    <t>E.P.E. INSTITUTO PARA LA DIVERSIFICACIÓN Y AHORRO DE LA ENERGÍA (IDAE), M.P.</t>
  </si>
  <si>
    <t>CONSORCIO DE LA ZONA FRANCA DE BARCELONA</t>
  </si>
  <si>
    <t>CONSORCIO DE LA ZONA FRANCA DE CÁDIZ</t>
  </si>
  <si>
    <t>CONSORCIO DE LA ZONA FRANCA DE GRAN CANARIA</t>
  </si>
  <si>
    <t>CONSORCIO DE LA ZONA FRANCA DE SANTA CRUZ DE TENERIFE</t>
  </si>
  <si>
    <t>CONSORCIO DE LA ZONA FRANCA DE SANTANDER</t>
  </si>
  <si>
    <t>CONSORCIO DE LA ZONA FRANCA DE SEVILLA</t>
  </si>
  <si>
    <t>CONSORCIO DE LA ZONA FRANCA DE VIGO</t>
  </si>
  <si>
    <t>ENTE PÚBLICO RADIOTELEVISIÓN ESPAÑOLA, EN LIQUIDACIÓN</t>
  </si>
  <si>
    <t>SOCIEDAD ESTATAL DE PARTICIPACIONES INDUSTRIALES</t>
  </si>
  <si>
    <t>AUTORIDAD PORTUARIA DE ALICANTE</t>
  </si>
  <si>
    <t>AUTORIDAD PORTUARIA DE ALMERÍA</t>
  </si>
  <si>
    <t>AUTORIDAD PORTUARIA DE AVILÉS</t>
  </si>
  <si>
    <t>AUTORIDAD PORTUARIA DE BALEARES</t>
  </si>
  <si>
    <t>AUTORIDAD PORTUARIA DE BARCELONA</t>
  </si>
  <si>
    <t>AUTORIDAD PORTUARIA DE BILBAO</t>
  </si>
  <si>
    <t>AUTORIDAD PORTUARIA DE CARTAGENA</t>
  </si>
  <si>
    <t>AUTORIDAD PORTUARIA DE CASTELLÓN</t>
  </si>
  <si>
    <t>AUTORIDAD PORTUARIA DE CEUTA</t>
  </si>
  <si>
    <t>AUTORIDAD PORTUARIA DE FERROL-SAN CIBRAO</t>
  </si>
  <si>
    <t>AUTORIDAD PORTUARIA DE GIJÓN</t>
  </si>
  <si>
    <t>AUTORIDAD PORTUARIA DE HUELVA</t>
  </si>
  <si>
    <t>AUTORIDAD PORTUARIA DE LA BAHÍA DE ALGECIRAS</t>
  </si>
  <si>
    <t>AUTORIDAD PORTUARIA DE LA BAHÍA DE CÁDIZ</t>
  </si>
  <si>
    <t>AUTORIDAD PORTUARIA DE LA CORUÑA</t>
  </si>
  <si>
    <t>AUTORIDAD PORTUARIA DE LAS PALMAS</t>
  </si>
  <si>
    <t>AUTORIDAD PORTUARIA DE MÁLAGA</t>
  </si>
  <si>
    <t>AUTORIDAD PORTUARIA DE MARÍN Y RÍA DE PONTEVEDRA</t>
  </si>
  <si>
    <t>AUTORIDAD PORTUARIA DE MELILLA</t>
  </si>
  <si>
    <t>AUTORIDAD PORTUARIA DE MOTRIL</t>
  </si>
  <si>
    <t>AUTORIDAD PORTUARIA DE PASAJES</t>
  </si>
  <si>
    <t>AUTORIDAD PORTUARIA DE SANTA CRUZ DE TENERIFE</t>
  </si>
  <si>
    <t>AUTORIDAD PORTUARIA DE SANTANDER</t>
  </si>
  <si>
    <t>AUTORIDAD PORTUARIA DE SEVILLA</t>
  </si>
  <si>
    <t>AUTORIDAD PORTUARIA DE TARRAGONA</t>
  </si>
  <si>
    <t>AUTORIDAD PORTUARIA DE VALENCIA</t>
  </si>
  <si>
    <t>AUTORIDAD PORTUARIA DE VIGO</t>
  </si>
  <si>
    <t>AUTORIDAD PORTUARIA DE VILLAGARCÍA DE AROSA</t>
  </si>
  <si>
    <t>PUERTOS DEL ESTADO</t>
  </si>
  <si>
    <t>FONDO DE REESTRUCTURACIÓN ORDENADA BANCARIA</t>
  </si>
  <si>
    <t>CONSORCIO PARA LA CONSTRUCCIÓN, EQUIPAMIENTO Y EXPLOTACIÓN DE LA SEDE ESPAÑOLA DE LA FUENTE EUROPEA DE NEUTRONES POR ESPALACIÓN</t>
  </si>
  <si>
    <t>CESCEBRASIL SEGUROS DE GARANTÍAS E CRÉDITO, S.A.</t>
  </si>
  <si>
    <t>CESCE CHILE ASEGURADORA, S.A.</t>
  </si>
  <si>
    <t>CESCE SERVICIOS CHILE, S.A.</t>
  </si>
  <si>
    <t>CESCE SERVICIOS CORPORATIVOS, S.L.U. (S.M.E.)</t>
  </si>
  <si>
    <t>CESCE SERVICIOS, S.A. DE C.V.</t>
  </si>
  <si>
    <t>COMPAÑÍA ESPAÑOLA DE SEGUROS DE CRÉDITO A LA EXPORTACIÓN, S.A., COMPAÑÍA DE SEGUROS Y REASEGUROS, SOCIEDAD MERCANTIL ESTATAL</t>
  </si>
  <si>
    <t>CONSORCIO INTERNACIONAL DE ASEGURADORES DE CRÉDITO, S.A. (SOCIEDAD MERCANTIL ESTATAL)</t>
  </si>
  <si>
    <t>CTI TECNOLOGÍA Y GESTIÓN, S.A. (S.M.E.)</t>
  </si>
  <si>
    <t>INFORMA COLOMBIA, S.A.</t>
  </si>
  <si>
    <t>INFORMA D&amp;B (SERVIÇOS DE GESTAO DE EMPRESAS) SOCIEDADE UNIPESSOAL, LDA.</t>
  </si>
  <si>
    <t>SECREX, COMPAÑÍA DE SEGUROS DE CRÉDITO Y GARANTÍAS, S.A.</t>
  </si>
  <si>
    <t>AXIS PARTICIPACIONES EMPRESARIALES, S.G.E.I.C., S.A., S.M.E.</t>
  </si>
  <si>
    <t>INSTITUTO DE CRÉDITO OFICIAL</t>
  </si>
  <si>
    <t>FUNDACIÓN SEPI, F.S.P.</t>
  </si>
  <si>
    <t>FUNDACIÓN VÍCTIMAS DEL TERRORISMO, F.S.P.</t>
  </si>
  <si>
    <t>FUNDACIÓN CENTRO PARA LA MEMORIA DE LAS VÍCTIMAS DEL TERRORISMO</t>
  </si>
  <si>
    <t>FUNDACIÓN CANARIA PUERTOS DE LAS PALMAS</t>
  </si>
  <si>
    <t>FUNDACIÓN OBSERVATORIO AMBIENTAL GRANADILLA</t>
  </si>
  <si>
    <t>FUNDACIÓN GENERAL DE LA UNIVERSIDAD NACIONAL DE EDUCACIÓN A DISTANCIA</t>
  </si>
  <si>
    <t>FUNDACIÓN JUAN JOSÉ GARCÍA</t>
  </si>
  <si>
    <t>FUNDACIÓN LÁZARO GALDIANO, F.S.P.</t>
  </si>
  <si>
    <t>FUNDACIÓN PARA LA PREVENCIÓN DE RIESGOS LABORALES, F.S.P.</t>
  </si>
  <si>
    <t>FUNDACIÓN ESTATAL PARA LA FORMACIÓN EN EL EMPLEO, F.S.P.</t>
  </si>
  <si>
    <t>FUNDACIÓN INSTITUTO IBEROAMERICANO DE MERCADOS DE VALORES, F.S.P.</t>
  </si>
  <si>
    <t>FONDO NACIONAL DE EFICIENCIA ENERGÉTICA, F.C.P.J.</t>
  </si>
  <si>
    <t>FUNDACIÓN FESTIVAL INTERNACIONAL DE TEATRO CLÁSICO DE ALMAGRO</t>
  </si>
  <si>
    <t>FONDO DE COMPENSACIÓN INTERPORTUARIO</t>
  </si>
  <si>
    <t>S2833011F</t>
  </si>
  <si>
    <t>A61290292</t>
  </si>
  <si>
    <t>Q2801659J</t>
  </si>
  <si>
    <t>Q2801671E</t>
  </si>
  <si>
    <t>Q0876006H</t>
  </si>
  <si>
    <t>Q4100851G</t>
  </si>
  <si>
    <t>Q4601081E</t>
  </si>
  <si>
    <t>G95455473</t>
  </si>
  <si>
    <t>G87348934</t>
  </si>
  <si>
    <t>G83671826</t>
  </si>
  <si>
    <t>CONSORCIO DE COMPENSACIÓN DE SEGUROS</t>
  </si>
  <si>
    <t>IMPORTE</t>
  </si>
  <si>
    <t>13.c) Imputación de subvenciones para el inmovilizado no financiero</t>
  </si>
  <si>
    <t>21. Subvenciones para la financiación de operaciones financieras</t>
  </si>
  <si>
    <t>Total</t>
  </si>
  <si>
    <t>Saldo pendiente a 31 de diciembre del ejercicio corriente</t>
  </si>
  <si>
    <t>Otras modificaciones de la cifra de OTROS INCREMENTOS PATRIMONIALES PENDIENTES DE IMPUTACIÓN A RESULTADOS existente a 31 de diciembre de 2013, no derivadas de transferencias a la Cuenta del Resultado económico patrimonial</t>
  </si>
  <si>
    <r>
      <t xml:space="preserve">Modificaciones efectuadas en el </t>
    </r>
    <r>
      <rPr>
        <b/>
        <sz val="8"/>
        <color theme="1"/>
        <rFont val="Arial"/>
        <family val="2"/>
      </rPr>
      <t>Ejercicio corriente</t>
    </r>
  </si>
  <si>
    <r>
      <t xml:space="preserve">Modificaciones efectuadas en </t>
    </r>
    <r>
      <rPr>
        <b/>
        <sz val="8"/>
        <color theme="1"/>
        <rFont val="Arial"/>
        <family val="2"/>
      </rPr>
      <t>Ejercicios anteriores</t>
    </r>
  </si>
  <si>
    <t>(2)</t>
  </si>
  <si>
    <t>traspasos a la Cuenta del resultado económico patrimonial se reflejarán en el apartado (2). Estas variaciones se justificarán en la columna de observaciones de la hoja "El. Subvenciones",</t>
  </si>
  <si>
    <t>donde, en todo caso, se deben indicar las cuentas del PGCP que hayan servido de contrapartida a estas variaciones.</t>
  </si>
  <si>
    <t>GERENCIA DE INFORMÁTICA DE LA SEGURIDAD SOCIAL</t>
  </si>
  <si>
    <t>Q2802407C</t>
  </si>
  <si>
    <t>Q2812007I</t>
  </si>
  <si>
    <t>Q2812001B</t>
  </si>
  <si>
    <t>Q2862001A</t>
  </si>
  <si>
    <t>S2800481J</t>
  </si>
  <si>
    <t>S2800492G</t>
  </si>
  <si>
    <t>Q3500371D</t>
  </si>
  <si>
    <t>Q2813002I</t>
  </si>
  <si>
    <t>Q2801078C</t>
  </si>
  <si>
    <t>Q2813014D</t>
  </si>
  <si>
    <t>Q2822003F</t>
  </si>
  <si>
    <t>Q2801824J</t>
  </si>
  <si>
    <t>Q2861003H</t>
  </si>
  <si>
    <t>S2800645J</t>
  </si>
  <si>
    <t>S2800646H</t>
  </si>
  <si>
    <t>S2800647F</t>
  </si>
  <si>
    <t>S2801158C</t>
  </si>
  <si>
    <t>S2200017H</t>
  </si>
  <si>
    <t>P1700052B</t>
  </si>
  <si>
    <t>CONSORCIO DEL MUSEO MILITAR DE MENORCA Y PATRIMONIO HISTÓRICO-MILITAR DEL PUERTO DE MAHÓN Y CALA SAN ESTEBAN</t>
  </si>
  <si>
    <t>Q5750024A</t>
  </si>
  <si>
    <t>S2826046A</t>
  </si>
  <si>
    <t>Q2811002A</t>
  </si>
  <si>
    <t>Q2826042J</t>
  </si>
  <si>
    <t>Q2861001B</t>
  </si>
  <si>
    <t>Q2826008A</t>
  </si>
  <si>
    <t>Q2802159J</t>
  </si>
  <si>
    <t>Q2826000H</t>
  </si>
  <si>
    <t>Q2802220J</t>
  </si>
  <si>
    <t>S3526012D</t>
  </si>
  <si>
    <t>S1100021C</t>
  </si>
  <si>
    <t>V15392319</t>
  </si>
  <si>
    <t>P4500036A</t>
  </si>
  <si>
    <t>S2800659A</t>
  </si>
  <si>
    <t>FONDO DE GARANTÍA DEL PAGO DE ALIMENTOS, F.C.P.J.</t>
  </si>
  <si>
    <t>Q2816003D</t>
  </si>
  <si>
    <t>Q2801011D</t>
  </si>
  <si>
    <t>S2801156G</t>
  </si>
  <si>
    <t>Q2813006J</t>
  </si>
  <si>
    <t>Q2817003C</t>
  </si>
  <si>
    <t>Q2817024I</t>
  </si>
  <si>
    <t>Q2801615B</t>
  </si>
  <si>
    <t>E87748521</t>
  </si>
  <si>
    <t>UNIVERSIDAD INTERNACIONAL MENÉNDEZ PELAYO, M.P.</t>
  </si>
  <si>
    <t>Q2818022B</t>
  </si>
  <si>
    <t>Q2801566G</t>
  </si>
  <si>
    <t>Q2828017J</t>
  </si>
  <si>
    <t>Q2828005E</t>
  </si>
  <si>
    <t>O.A. GERENCIA DE INFRAESTRUCTURAS Y EQUIPAMIENTOS DE CULTURA</t>
  </si>
  <si>
    <t>Q2818010G</t>
  </si>
  <si>
    <t>Q2828001D</t>
  </si>
  <si>
    <t>Q2818024H</t>
  </si>
  <si>
    <t>Q2828018H</t>
  </si>
  <si>
    <t>Q2828032I</t>
  </si>
  <si>
    <t>S2800578C</t>
  </si>
  <si>
    <t>Q2818016D</t>
  </si>
  <si>
    <t>CONSORCIO UNIVERSITARIO DEL CENTRO ASOCIADO A LA UNED "ANDRÉS DE VANDELVIRA" EN LA PROVINCIA DE JAEN</t>
  </si>
  <si>
    <t>V23039084</t>
  </si>
  <si>
    <t>CONSORCIO UNIVERSITARIO DEL CENTRO ASOCIADO A LA UNED "LORENZO LUZURIAGA" EN CIUDAD REAL</t>
  </si>
  <si>
    <t>V13013081</t>
  </si>
  <si>
    <t>CONSORCIO UNIVERSITARIO DEL CENTRO ASOCIADO A LA UNED "MARÍA ZAMBRANO" EN MÁLAGA</t>
  </si>
  <si>
    <t>V29802410</t>
  </si>
  <si>
    <t>CONSORCIO UNIVERSITARIO DEL CENTRO ASOCIADO A LA UNED EN A CORUÑA</t>
  </si>
  <si>
    <t>CONSORCIO UNIVERSITARIO DEL CENTRO ASOCIADO A LA UNED EN ALBACETE</t>
  </si>
  <si>
    <t>Q5255009B</t>
  </si>
  <si>
    <t>CONSORCIO UNIVERSITARIO DEL CENTRO ASOCIADO A LA UNED EN ALZIRA-VALENCIA "FRANCISCO TOMÁS Y VALIENTE"</t>
  </si>
  <si>
    <t>S4600317D</t>
  </si>
  <si>
    <t>CONSORCIO UNIVERSITARIO DEL CENTRO ASOCIADO A LA UNED EN ASTURIAS</t>
  </si>
  <si>
    <t>Q8355009E</t>
  </si>
  <si>
    <t>CONSORCIO UNIVERSITARIO DEL CENTRO ASOCIADO A LA UNED EN BAZA</t>
  </si>
  <si>
    <t>V18350975</t>
  </si>
  <si>
    <t>CONSORCIO UNIVERSITARIO DEL CENTRO ASOCIADO A LA UNED EN CÁDIZ</t>
  </si>
  <si>
    <t>Q1168013I</t>
  </si>
  <si>
    <t>CONSORCIO UNIVERSITARIO DEL CENTRO ASOCIADO A LA UNED EN CALATAYUD</t>
  </si>
  <si>
    <t>Q5055011J</t>
  </si>
  <si>
    <t>CONSORCIO UNIVERSITARIO DEL CENTRO ASOCIADO A LA UNED EN CAMPO DE GIBRALTAR-ALGECIRAS</t>
  </si>
  <si>
    <t>Q1168017J</t>
  </si>
  <si>
    <t>CONSORCIO UNIVERSITARIO DEL CENTRO ASOCIADO A LA UNED EN CANTABRIA</t>
  </si>
  <si>
    <t>V39034665</t>
  </si>
  <si>
    <t>CONSORCIO UNIVERSITARIO DEL CENTRO ASOCIADO A LA UNED EN CARTAGENA</t>
  </si>
  <si>
    <t>V30614143</t>
  </si>
  <si>
    <t>CONSORCIO UNIVERSITARIO DEL CENTRO ASOCIADO A LA UNED EN CASTELLÓN VILA-REAL "CARDENAL TARANCÓN"</t>
  </si>
  <si>
    <t>CONSORCIO UNIVERSITARIO DEL CENTRO ASOCIADO A LA UNED EN CERVERA</t>
  </si>
  <si>
    <t>Q2568002F</t>
  </si>
  <si>
    <t>CONSORCIO UNIVERSITARIO DEL CENTRO ASOCIADO A LA UNED EN CÓRDOBA</t>
  </si>
  <si>
    <t>Q1468006J</t>
  </si>
  <si>
    <t>CONSORCIO UNIVERSITARIO DEL CENTRO ASOCIADO A LA UNED EN CUENCA</t>
  </si>
  <si>
    <t>Q1668002G</t>
  </si>
  <si>
    <t>CONSORCIO UNIVERSITARIO DEL CENTRO ASOCIADO A LA UNED EN DÉNIA</t>
  </si>
  <si>
    <t>S0300123G</t>
  </si>
  <si>
    <t>CONSORCIO UNIVERSITARIO DEL CENTRO ASOCIADO A LA UNED EN ELCHE</t>
  </si>
  <si>
    <t>Q0368007A</t>
  </si>
  <si>
    <t>Q1718001I</t>
  </si>
  <si>
    <t>CONSORCIO UNIVERSITARIO DEL CENTRO ASOCIADO A LA UNED EN GUADALAJARA</t>
  </si>
  <si>
    <t>Q6955006I</t>
  </si>
  <si>
    <t>CONSORCIO UNIVERSITARIO DEL CENTRO ASOCIADO A LA UNED EN HUELVA</t>
  </si>
  <si>
    <t>Q2168002J</t>
  </si>
  <si>
    <t>CONSORCIO UNIVERSITARIO DEL CENTRO ASOCIADO A LA UNED EN LA PALMA</t>
  </si>
  <si>
    <t>CONSORCIO UNIVERSITARIO DEL CENTRO ASOCIADO A LA UNED EN LA PROVINCIA DE BARCELONA</t>
  </si>
  <si>
    <t>P5827908D</t>
  </si>
  <si>
    <t>CONSORCIO UNIVERSITARIO DEL CENTRO ASOCIADO A LA UNED EN LA RIOJA</t>
  </si>
  <si>
    <t>Q2668033J</t>
  </si>
  <si>
    <t>CONSORCIO UNIVERSITARIO DEL CENTRO ASOCIADO A LA UNED EN LA SEU D'URGELL</t>
  </si>
  <si>
    <t>Q2568003D</t>
  </si>
  <si>
    <t>CONSORCIO UNIVERSITARIO DEL CENTRO ASOCIADO A LA UNED EN LES ILLES BALEARS</t>
  </si>
  <si>
    <t>V07165566</t>
  </si>
  <si>
    <t>CONSORCIO UNIVERSITARIO DEL CENTRO ASOCIADO A LA UNED EN LUGO</t>
  </si>
  <si>
    <t>Q2701015F</t>
  </si>
  <si>
    <t>CONSORCIO UNIVERSITARIO DEL CENTRO ASOCIADO A LA UNED EN MADRID-SUR</t>
  </si>
  <si>
    <t>Q2801849G</t>
  </si>
  <si>
    <t>CONSORCIO UNIVERSITARIO DEL CENTRO ASOCIADO A LA UNED EN MÉRIDA</t>
  </si>
  <si>
    <t>Q0668476E</t>
  </si>
  <si>
    <t>CONSORCIO UNIVERSITARIO DEL CENTRO ASOCIADO A LA UNED EN OURENSE</t>
  </si>
  <si>
    <t>Q3268006H</t>
  </si>
  <si>
    <t>CONSORCIO UNIVERSITARIO DEL CENTRO ASOCIADO A LA UNED EN PALENCIA</t>
  </si>
  <si>
    <t>CONSORCIO UNIVERSITARIO DEL CENTRO ASOCIADO A LA UNED EN PAMPLONA</t>
  </si>
  <si>
    <t>Q3155003A</t>
  </si>
  <si>
    <t>CONSORCIO UNIVERSITARIO DEL CENTRO ASOCIADO A LA UNED EN PLASENCIA</t>
  </si>
  <si>
    <t>S1018002D</t>
  </si>
  <si>
    <t>CONSORCIO UNIVERSITARIO DEL CENTRO ASOCIADO A LA UNED EN PONFERRADA</t>
  </si>
  <si>
    <t>CONSORCIO UNIVERSITARIO DEL CENTRO ASOCIADO A LA UNED EN PONTEVEDRA</t>
  </si>
  <si>
    <t>CONSORCIO UNIVERSITARIO DEL CENTRO ASOCIADO A LA UNED EN SEGOVIA</t>
  </si>
  <si>
    <t>Q4068022E</t>
  </si>
  <si>
    <t>CONSORCIO UNIVERSITARIO DEL CENTRO ASOCIADO A LA UNED EN SEVILLA</t>
  </si>
  <si>
    <t>V41171729</t>
  </si>
  <si>
    <t>CONSORCIO UNIVERSITARIO DEL CENTRO ASOCIADO A LA UNED EN TALAVERA DE LA REINA</t>
  </si>
  <si>
    <t>V45021979</t>
  </si>
  <si>
    <t>CONSORCIO UNIVERSITARIO DEL CENTRO ASOCIADO A LA UNED EN TENERIFE</t>
  </si>
  <si>
    <t>Q3818006C</t>
  </si>
  <si>
    <t>CONSORCIO UNIVERSITARIO DEL CENTRO ASOCIADO A LA UNED EN TERUEL</t>
  </si>
  <si>
    <t>CONSORCIO UNIVERSITARIO DEL CENTRO ASOCIADO A LA UNED EN TORTOSA</t>
  </si>
  <si>
    <t>Q4368003B</t>
  </si>
  <si>
    <t>CONSORCIO UNIVERSITARIO DEL CENTRO ASOCIADO A LA UNED EN TUDELA</t>
  </si>
  <si>
    <t>V31646276</t>
  </si>
  <si>
    <t>CONSORCIO UNIVERSITARIO DEL CENTRO ASOCIADO A LA UNED EN ZAMORA</t>
  </si>
  <si>
    <t>Q4968027E</t>
  </si>
  <si>
    <t>Q2819009H</t>
  </si>
  <si>
    <t>Q2819014H</t>
  </si>
  <si>
    <t>INSTITUTO NACIONAL DE SEGURIDAD Y SALUD EN EL TRABAJO, O.A., M.P.</t>
  </si>
  <si>
    <t>Q2869052G</t>
  </si>
  <si>
    <t>Q2869095F</t>
  </si>
  <si>
    <t>Q7855062A</t>
  </si>
  <si>
    <t>Q2820005C</t>
  </si>
  <si>
    <t>Q2829013H</t>
  </si>
  <si>
    <t>Q2801036A</t>
  </si>
  <si>
    <t>Q2821022G</t>
  </si>
  <si>
    <t>Q3317001J</t>
  </si>
  <si>
    <t>Q4717001D</t>
  </si>
  <si>
    <t>Q5017001H</t>
  </si>
  <si>
    <t>Q4117001J</t>
  </si>
  <si>
    <t>Q0617001C</t>
  </si>
  <si>
    <t>Q4617001E</t>
  </si>
  <si>
    <t>Q3200109A</t>
  </si>
  <si>
    <t>Q3017001C</t>
  </si>
  <si>
    <t>Q2817005H</t>
  </si>
  <si>
    <t>Q3017002A</t>
  </si>
  <si>
    <t>Q2871011I</t>
  </si>
  <si>
    <t>Q2821018E</t>
  </si>
  <si>
    <t>Q2821023E</t>
  </si>
  <si>
    <t>Q2801668A</t>
  </si>
  <si>
    <t>CENTRO DE ESTUDIOS POLÍTICOS Y CONSTITUCIONALES, O.A.</t>
  </si>
  <si>
    <t>Q2811010D</t>
  </si>
  <si>
    <t>S2801002C</t>
  </si>
  <si>
    <t>S2830132C</t>
  </si>
  <si>
    <t>Q2811001C</t>
  </si>
  <si>
    <t>Q2828002B</t>
  </si>
  <si>
    <t>Q2801335G</t>
  </si>
  <si>
    <t>Q2861010C</t>
  </si>
  <si>
    <t>Q2828016B</t>
  </si>
  <si>
    <t>Q2802157D</t>
  </si>
  <si>
    <t>Q2827023I</t>
  </si>
  <si>
    <t>Q2826039F</t>
  </si>
  <si>
    <t>Q2826036B</t>
  </si>
  <si>
    <t>Q2820002J</t>
  </si>
  <si>
    <t>Q2827015E</t>
  </si>
  <si>
    <t>S2817035E</t>
  </si>
  <si>
    <t>Q2818002D</t>
  </si>
  <si>
    <t>Q2802338J</t>
  </si>
  <si>
    <t>Q2891005G</t>
  </si>
  <si>
    <t>S0800099D</t>
  </si>
  <si>
    <t>S2200015B</t>
  </si>
  <si>
    <t>S3700007B</t>
  </si>
  <si>
    <t>CONSORCIO PARA EL DISEÑO, CONSTRUCCIÓN, EQUIPAMIENTO Y EXPLOTACIÓN DEL SISTEMA DE OBSERVACIÓN COSTERO DE LAS ISLAS BALEARES_x000D_</t>
  </si>
  <si>
    <t>Q0700535H</t>
  </si>
  <si>
    <t>CONSORCIO PARA EL DISEÑO, CONSTRUCCIÓN, EQUIPAMIENTO Y EXPLOTACIÓN DEL CENTRO NACIONAL DE EXPERIMENTACIÓN DE TECNOLOGÍAS DEL HIDRÓGENO Y PILAS DE COMBUSTIBLE</t>
  </si>
  <si>
    <t>S1300109D</t>
  </si>
  <si>
    <t>Q0801209H</t>
  </si>
  <si>
    <t>Q2876043G</t>
  </si>
  <si>
    <t>Q2876044E</t>
  </si>
  <si>
    <t>S0900008D</t>
  </si>
  <si>
    <t>G85296226</t>
  </si>
  <si>
    <t>Q3811001A</t>
  </si>
  <si>
    <t>V85737112</t>
  </si>
  <si>
    <t>G78043700</t>
  </si>
  <si>
    <t>G80743503</t>
  </si>
  <si>
    <t>G33021270</t>
  </si>
  <si>
    <t>FUNDACIÓN EOI, F.S.P.</t>
  </si>
  <si>
    <t>G81718249</t>
  </si>
  <si>
    <t>G82053851</t>
  </si>
  <si>
    <t>FUNDACIÓN BIODIVERSIDAD, F.S.P.</t>
  </si>
  <si>
    <t>G82207671</t>
  </si>
  <si>
    <t>G81352247</t>
  </si>
  <si>
    <t>F.S.P. CENTRO NACIONAL DEL VIDRIO</t>
  </si>
  <si>
    <t>G40012221</t>
  </si>
  <si>
    <t>Q2868026B</t>
  </si>
  <si>
    <t>FUNDACIÓN COLECCIÓN THYSSEN BORNEMISZA, F.S.P.</t>
  </si>
  <si>
    <t>G79015251</t>
  </si>
  <si>
    <t>G79348793</t>
  </si>
  <si>
    <t>FUNDACIÓN ENAIRE, F.S.P.</t>
  </si>
  <si>
    <t>G81119208</t>
  </si>
  <si>
    <t>G82596701</t>
  </si>
  <si>
    <t>G82332271</t>
  </si>
  <si>
    <t>G82354176</t>
  </si>
  <si>
    <t>G79632212</t>
  </si>
  <si>
    <t>G81795163</t>
  </si>
  <si>
    <t>G82316753</t>
  </si>
  <si>
    <t>G81972242</t>
  </si>
  <si>
    <t>G82759044</t>
  </si>
  <si>
    <t>G35493840</t>
  </si>
  <si>
    <t>G82999871</t>
  </si>
  <si>
    <t>G83027391</t>
  </si>
  <si>
    <t>G83276790</t>
  </si>
  <si>
    <t>G84248616</t>
  </si>
  <si>
    <t>G84737238</t>
  </si>
  <si>
    <t>G85046969</t>
  </si>
  <si>
    <t>G38951836</t>
  </si>
  <si>
    <t>G86621281</t>
  </si>
  <si>
    <t>G86141181</t>
  </si>
  <si>
    <t>FUNDACIÓN UIMP-CAMPO DE GIBRALTAR</t>
  </si>
  <si>
    <t>P1100044E</t>
  </si>
  <si>
    <t>FONDO DE COMPENSACIÓN DE LOS CONSORCIOS DE ZONA FRANCA, F.C.P.J.</t>
  </si>
  <si>
    <t>Q2876002C</t>
  </si>
  <si>
    <t>A28764140</t>
  </si>
  <si>
    <t>WORLD TRADE CENTER BARCELONA, S.A., S.M.E.</t>
  </si>
  <si>
    <t>A59390948</t>
  </si>
  <si>
    <t>A81380123</t>
  </si>
  <si>
    <t>A81446155</t>
  </si>
  <si>
    <t>Q3367005J</t>
  </si>
  <si>
    <t>Q3367006H</t>
  </si>
  <si>
    <t>A81619066</t>
  </si>
  <si>
    <t>E</t>
  </si>
  <si>
    <t>A50736784</t>
  </si>
  <si>
    <t>A81874984</t>
  </si>
  <si>
    <t>A48021349</t>
  </si>
  <si>
    <t>A11005444</t>
  </si>
  <si>
    <t>A28074342</t>
  </si>
  <si>
    <t>A28721314</t>
  </si>
  <si>
    <t>A11603404</t>
  </si>
  <si>
    <t>A78290269</t>
  </si>
  <si>
    <t>A78792561</t>
  </si>
  <si>
    <t>A28043545</t>
  </si>
  <si>
    <t>A80394927</t>
  </si>
  <si>
    <t>FOND-ICOPYME, F.C.R.</t>
  </si>
  <si>
    <t>V80625601</t>
  </si>
  <si>
    <t>A10008118</t>
  </si>
  <si>
    <t>A78990603</t>
  </si>
  <si>
    <t>Q2820015B</t>
  </si>
  <si>
    <t>A81553521</t>
  </si>
  <si>
    <t>A33573163</t>
  </si>
  <si>
    <t>V36611580</t>
  </si>
  <si>
    <t>Q1176004H</t>
  </si>
  <si>
    <t>S3500008B</t>
  </si>
  <si>
    <t>A82535303</t>
  </si>
  <si>
    <t>A50826189</t>
  </si>
  <si>
    <t>B82536632</t>
  </si>
  <si>
    <t>A82405820</t>
  </si>
  <si>
    <t>A36759231</t>
  </si>
  <si>
    <t>B36857647</t>
  </si>
  <si>
    <t>A11484508</t>
  </si>
  <si>
    <t>A28286375</t>
  </si>
  <si>
    <t>A83052407</t>
  </si>
  <si>
    <t>B11476074</t>
  </si>
  <si>
    <t>A83174524</t>
  </si>
  <si>
    <t>B11504792</t>
  </si>
  <si>
    <t>A74059015</t>
  </si>
  <si>
    <t>A11556156</t>
  </si>
  <si>
    <t>A28799120</t>
  </si>
  <si>
    <t>B15884331</t>
  </si>
  <si>
    <t>A83724658</t>
  </si>
  <si>
    <t>A11576436</t>
  </si>
  <si>
    <t>A11489705</t>
  </si>
  <si>
    <t>Q2801660H</t>
  </si>
  <si>
    <t>A84076397</t>
  </si>
  <si>
    <t>Q0400106A</t>
  </si>
  <si>
    <t>Q1800650B</t>
  </si>
  <si>
    <t>A84476571</t>
  </si>
  <si>
    <t>S3800014G</t>
  </si>
  <si>
    <t>A24530735</t>
  </si>
  <si>
    <t>A80192727</t>
  </si>
  <si>
    <t>A79144267</t>
  </si>
  <si>
    <t>A28065480</t>
  </si>
  <si>
    <t>A91020073</t>
  </si>
  <si>
    <t>A84818558</t>
  </si>
  <si>
    <t>A84888056</t>
  </si>
  <si>
    <t>A41513581</t>
  </si>
  <si>
    <t>A83036020</t>
  </si>
  <si>
    <t>A28185684</t>
  </si>
  <si>
    <t>ENUSA-ENSA, A.I.E.</t>
  </si>
  <si>
    <t>V81178717</t>
  </si>
  <si>
    <t>V60878857</t>
  </si>
  <si>
    <t>V85383578</t>
  </si>
  <si>
    <t>SOCIEDAD DE GESTIÓN DEL PROYECTO ALETAS, S.M.E., M.P., S.A.</t>
  </si>
  <si>
    <t>A72098031</t>
  </si>
  <si>
    <t>B39695192</t>
  </si>
  <si>
    <t>A78861580</t>
  </si>
  <si>
    <t>V86026390</t>
  </si>
  <si>
    <t>A86171964</t>
  </si>
  <si>
    <t>Q2891001F</t>
  </si>
  <si>
    <t>A86212420</t>
  </si>
  <si>
    <t>A86510021</t>
  </si>
  <si>
    <t>FOND-ICO GLOBAL, F.C.R.</t>
  </si>
  <si>
    <t>V86744083</t>
  </si>
  <si>
    <t>B86783404</t>
  </si>
  <si>
    <t>Q2802152E</t>
  </si>
  <si>
    <t>A86868189</t>
  </si>
  <si>
    <t>A86868239</t>
  </si>
  <si>
    <t>A86868114</t>
  </si>
  <si>
    <t>A86868304</t>
  </si>
  <si>
    <t>V88244116</t>
  </si>
  <si>
    <t>A28689073</t>
  </si>
  <si>
    <t>A28749885</t>
  </si>
  <si>
    <t>A28325520</t>
  </si>
  <si>
    <t>A06005599</t>
  </si>
  <si>
    <t>A35027820</t>
  </si>
  <si>
    <t>A29032877</t>
  </si>
  <si>
    <t>A96371380</t>
  </si>
  <si>
    <t>AGENCIA EFE, S.A.U., S.M.E.</t>
  </si>
  <si>
    <t>A28028744</t>
  </si>
  <si>
    <t>A28476208</t>
  </si>
  <si>
    <t>SOCIEDAD MERCANTIL ESTATAL DE GESTIÓN INMOBILIARIA DE PATRIMONIO, M.P., S.A.</t>
  </si>
  <si>
    <t>A28464725</t>
  </si>
  <si>
    <t>A78056124</t>
  </si>
  <si>
    <t>Q2820009E</t>
  </si>
  <si>
    <t>Q2820010C</t>
  </si>
  <si>
    <t>A28135614</t>
  </si>
  <si>
    <t>ENAJENACIÓN DE MATERIALES FERROVIARIOS, S.A., S.M.E., M.P.</t>
  </si>
  <si>
    <t>A78041332</t>
  </si>
  <si>
    <t>A78539285</t>
  </si>
  <si>
    <t>A78085719</t>
  </si>
  <si>
    <t>A33076480</t>
  </si>
  <si>
    <t>GERENCIA URBANÍSTICA PORT VELL DE L'AUTORITAT PORTUARIA DE BARCELONA</t>
  </si>
  <si>
    <t>G58535121</t>
  </si>
  <si>
    <t>Q2826004J</t>
  </si>
  <si>
    <t>A14013296</t>
  </si>
  <si>
    <t>Q2891006E</t>
  </si>
  <si>
    <t>A28036101</t>
  </si>
  <si>
    <t>A37250883</t>
  </si>
  <si>
    <t>Q2891002D</t>
  </si>
  <si>
    <t>A28944767</t>
  </si>
  <si>
    <t>EMPRESA PARA LA GESTIÓN DE RESIDUOS INDUSTRIALES, S.A., S.M.E., M.P.</t>
  </si>
  <si>
    <t>A79433660</t>
  </si>
  <si>
    <t>A79365821</t>
  </si>
  <si>
    <t>REDALSA, S.A., S.M.E.</t>
  </si>
  <si>
    <t>A28328847</t>
  </si>
  <si>
    <t>A79818423</t>
  </si>
  <si>
    <t>A79855201</t>
  </si>
  <si>
    <t>A33753385</t>
  </si>
  <si>
    <t>FIDALIA, S.M.E., S.A.U.</t>
  </si>
  <si>
    <t>A28503415</t>
  </si>
  <si>
    <t>INGENIERÍA Y ECONOMÍA DEL TRANSPORTE, S.M.E., M.P., S.A.</t>
  </si>
  <si>
    <t>A28220168</t>
  </si>
  <si>
    <t>A80092851</t>
  </si>
  <si>
    <t>ENAIRE E.P.E.</t>
  </si>
  <si>
    <t>Q2822001J</t>
  </si>
  <si>
    <t>SOCIEDAD DE INFRAESTRUCTURAS Y EQUIPAMIENTOS PENITENCIARIOS Y DE LA SEGURIDAD DEL ESTADO, S.M.E., S.A.</t>
  </si>
  <si>
    <t>A80303365</t>
  </si>
  <si>
    <t>DEFEX, S.A., S.M.E., EN LIQUIDACIÓN</t>
  </si>
  <si>
    <t>A28293033</t>
  </si>
  <si>
    <t>A60016292</t>
  </si>
  <si>
    <t>A48001382</t>
  </si>
  <si>
    <t>A48052385</t>
  </si>
  <si>
    <t>Q0867012G</t>
  </si>
  <si>
    <t>Q4867002J</t>
  </si>
  <si>
    <t>Q2167001C</t>
  </si>
  <si>
    <t>Q4667047G</t>
  </si>
  <si>
    <t>Q1167006D</t>
  </si>
  <si>
    <t>Q0367005F</t>
  </si>
  <si>
    <t>Q1167004I</t>
  </si>
  <si>
    <t>Q3067007I</t>
  </si>
  <si>
    <t>Q1267007A</t>
  </si>
  <si>
    <t>Q1167005F</t>
  </si>
  <si>
    <t>Q1567003G</t>
  </si>
  <si>
    <t>Q1567004E</t>
  </si>
  <si>
    <t>Q3567002E</t>
  </si>
  <si>
    <t>Q2967002C</t>
  </si>
  <si>
    <t>Q2967003A</t>
  </si>
  <si>
    <t>Q0767004E</t>
  </si>
  <si>
    <t>Q2067002B</t>
  </si>
  <si>
    <t>Q3867002B</t>
  </si>
  <si>
    <t>Q3967003I</t>
  </si>
  <si>
    <t>Q4167008D</t>
  </si>
  <si>
    <t>Q4367131B</t>
  </si>
  <si>
    <t>Q3667002D</t>
  </si>
  <si>
    <t>Q3667004J</t>
  </si>
  <si>
    <t>Q3667003B</t>
  </si>
  <si>
    <t>Q2867022B</t>
  </si>
  <si>
    <t>Q2867021D</t>
  </si>
  <si>
    <t>A28264034</t>
  </si>
  <si>
    <t>Q2826011E</t>
  </si>
  <si>
    <t>OTROS INCREMENTOS PATRIMONIALES PENDIENTES DE IMPUTACIÓN A RESULTADOS EXISTENTES A 31 DE DICIEMBRE DE 2013</t>
  </si>
  <si>
    <r>
      <t xml:space="preserve">SALDO DE LAS CUENTAS 130, 131 Y 132 EXISTENTE A </t>
    </r>
    <r>
      <rPr>
        <b/>
        <sz val="9"/>
        <rFont val="Arial"/>
        <family val="2"/>
      </rPr>
      <t>31 DE DE DICIEMBRE DE 2013</t>
    </r>
    <r>
      <rPr>
        <sz val="8"/>
        <rFont val="Arial"/>
        <family val="2"/>
      </rPr>
      <t xml:space="preserve">                                                                                                                                                   (RÚBRICA DEL BALANCE "OTROS INCREMENTOS PENDIENTES DE IMPUTACIÓN A RESULTADOS")</t>
    </r>
  </si>
  <si>
    <r>
      <rPr>
        <b/>
        <sz val="9"/>
        <color theme="1"/>
        <rFont val="Arial"/>
        <family val="2"/>
      </rPr>
      <t>NOTA</t>
    </r>
    <r>
      <rPr>
        <sz val="9"/>
        <color theme="1"/>
        <rFont val="Arial"/>
        <family val="2"/>
      </rPr>
      <t xml:space="preserve">: Debe indicarse el importe de "Otros incrementos patrimoniales pendientes de imputación a resultados" existente a 31 de diciembre de 2013 que se ha transferido a la Cuenta del </t>
    </r>
  </si>
  <si>
    <t xml:space="preserve">resultado económico patrimonial desde el día 1 de enero de 2014 hasta el último día del ejercicio corriente. Si la transferencia se hubiera efectuado utilizando cuentas no previstas en el cuadro, </t>
  </si>
  <si>
    <t>existente a 31 de diciembre de 2013 (en el apartado (1)).</t>
  </si>
  <si>
    <t>Las modificaciones que se produzcan en la cifra de "Otros incrementos patrimoniales pendientes de imputación a resultados" existente a 31 de diciembre de 2013 que no deriven de</t>
  </si>
  <si>
    <t>TOTALES:</t>
  </si>
  <si>
    <t>COMPROBACIONES:</t>
  </si>
  <si>
    <t>DIF:</t>
  </si>
  <si>
    <t>Código cuenta</t>
  </si>
  <si>
    <t>4 dig</t>
  </si>
  <si>
    <t>2 dig</t>
  </si>
  <si>
    <t>3 dig</t>
  </si>
  <si>
    <t>SALDO FINAL</t>
  </si>
  <si>
    <t>5 dig</t>
  </si>
  <si>
    <t>JUNTO CON LA 840</t>
  </si>
  <si>
    <t>Si hay dato explicarlo</t>
  </si>
  <si>
    <t>JEFATURA CENTRAL DE TRÁFICO</t>
  </si>
  <si>
    <t>ORGANISMO AUTÓNOMO ORGANISMO ESTATAL INSPECCIÓN DE TRABAJO Y SEGURIDAD SOCIAL</t>
  </si>
  <si>
    <t>CENTRO ESPAÑOL DE METROLOGÍA, O.A., M.P.</t>
  </si>
  <si>
    <t>CENTRO NACIONAL DE INVESTIGACIÓN SOBRE LA EVOLUCIÓN HUMANA</t>
  </si>
  <si>
    <t>CONSORCIO UNIVERSITARIO DEL CENTRO ASOCIADO A LA UNED EN BURGOS</t>
  </si>
  <si>
    <t>CONSORCIO UNIVERSITARIO DEL CENTRO ASOCIADO A LA UNED EN MADRID</t>
  </si>
  <si>
    <t>CEP II- CORREOS EXPRESS PORTUGAL, S.A.</t>
  </si>
  <si>
    <t>CONSORCI ZF INTERNACIONAL, S.A.U.</t>
  </si>
  <si>
    <t>DESARROLLOS EMPRESARIALES DE LA ZONA FRANCA DE CÁDIZ, S.M.E., M.P., S.A.U.</t>
  </si>
  <si>
    <t>VIGO ACTIVO SOCIEDAD DE CAPITAL RIESGO, S.A. S.M.E.</t>
  </si>
  <si>
    <t>AENA, SOCIEDAD CONCESIONARIA DEL AEROPUERTO INTERNACIONAL DE LA REGIÓN DE MURCIA, S.M.E., S.A.</t>
  </si>
  <si>
    <t>AEROPORTOS DO NORDESTE DO BRASIL, S.A.</t>
  </si>
  <si>
    <t>RENFE OF AMERICA, LLC</t>
  </si>
  <si>
    <t>VALENCIA PLATAFORMA INTERMODAL Y LOGÍSTICA, S.A., S.M.E., M.P.</t>
  </si>
  <si>
    <t>INNVIERTE ECONOMÍA SOSTENIBLE, SICC S.M.E., S.A.</t>
  </si>
  <si>
    <t>FONDO ENISA, FOND-ICOPYME, SEPIDES PARA LA EXPANSIÓN DE LA PYME, F.I.C.C.</t>
  </si>
  <si>
    <t>FUNDACIÓN DEL TEATRO REAL, F.S.P.</t>
  </si>
  <si>
    <t>F.S.P. INSTITUTO DE CULTURA GITANA</t>
  </si>
  <si>
    <t>FUNDACIÓN DEL SERVICIO INTERCONFEDERAL DE MEDIACIÓN Y ARBITRAJE, F.S.P.</t>
  </si>
  <si>
    <t>FUNDACIÓN ESTATAL, SALUD, INFANCIA Y BIENESTAR SOCIAL, F.S.P.</t>
  </si>
  <si>
    <t>FUNDACIÓN ESPAÑOLA PARA LA CIENCIA Y LA TECNOLOGÍA, F.S.P.</t>
  </si>
  <si>
    <t>NF0523</t>
  </si>
  <si>
    <t>NF1441</t>
  </si>
  <si>
    <t>NF0040</t>
  </si>
  <si>
    <t>NF0934</t>
  </si>
  <si>
    <t>NF0809</t>
  </si>
  <si>
    <t>NF1443</t>
  </si>
  <si>
    <t>NF1391</t>
  </si>
  <si>
    <t>NF1097</t>
  </si>
  <si>
    <t>NF1571</t>
  </si>
  <si>
    <t>NF1455</t>
  </si>
  <si>
    <t>NF1123</t>
  </si>
  <si>
    <t>NF1487</t>
  </si>
  <si>
    <t>NF1561</t>
  </si>
  <si>
    <t>NF0471</t>
  </si>
  <si>
    <t>NF0515</t>
  </si>
  <si>
    <t>NF1117</t>
  </si>
  <si>
    <t>NF1387</t>
  </si>
  <si>
    <t>NF1446</t>
  </si>
  <si>
    <t>NF1395</t>
  </si>
  <si>
    <t>NF0849</t>
  </si>
  <si>
    <t>NF1066</t>
  </si>
  <si>
    <t>NF0272</t>
  </si>
  <si>
    <t>NF0045</t>
  </si>
  <si>
    <t>NF0690</t>
  </si>
  <si>
    <t>NF0142</t>
  </si>
  <si>
    <t>NF1049</t>
  </si>
  <si>
    <t>NF1507</t>
  </si>
  <si>
    <t>NF0291</t>
  </si>
  <si>
    <t>NF0593</t>
  </si>
  <si>
    <t>NF1031</t>
  </si>
  <si>
    <t>NF1449</t>
  </si>
  <si>
    <t>NF0150</t>
  </si>
  <si>
    <t>NF0119</t>
  </si>
  <si>
    <t>NF0048</t>
  </si>
  <si>
    <t>NF0316</t>
  </si>
  <si>
    <t>NF0329</t>
  </si>
  <si>
    <t>NF0330</t>
  </si>
  <si>
    <t>NF0526</t>
  </si>
  <si>
    <t>NF1445</t>
  </si>
  <si>
    <t>NF0001</t>
  </si>
  <si>
    <t>NF1563</t>
  </si>
  <si>
    <t>NF1465</t>
  </si>
  <si>
    <t>NF1540</t>
  </si>
  <si>
    <t>NF0741</t>
  </si>
  <si>
    <t>NF1380</t>
  </si>
  <si>
    <t>NF1456</t>
  </si>
  <si>
    <t>NF1132</t>
  </si>
  <si>
    <t>NF1205</t>
  </si>
  <si>
    <t>NF1444</t>
  </si>
  <si>
    <t>NF1492</t>
  </si>
  <si>
    <t>NF1437</t>
  </si>
  <si>
    <t>NF0739</t>
  </si>
  <si>
    <t>NF0111</t>
  </si>
  <si>
    <t>NF0927</t>
  </si>
  <si>
    <t>GC1080</t>
  </si>
  <si>
    <t>NF0016</t>
  </si>
  <si>
    <t>NF0046</t>
  </si>
  <si>
    <t>NF0831</t>
  </si>
  <si>
    <t>NF1081</t>
  </si>
  <si>
    <t>NF1330</t>
  </si>
  <si>
    <t>NF1375</t>
  </si>
  <si>
    <t>NF1472</t>
  </si>
  <si>
    <t>NF1511</t>
  </si>
  <si>
    <t>NF1522</t>
  </si>
  <si>
    <t>NF1151</t>
  </si>
  <si>
    <t>NF1245</t>
  </si>
  <si>
    <t>NF1364</t>
  </si>
  <si>
    <t>NF1378</t>
  </si>
  <si>
    <t>NF1428</t>
  </si>
  <si>
    <t>NF1481</t>
  </si>
  <si>
    <t>NF0703</t>
  </si>
  <si>
    <t>NF1390</t>
  </si>
  <si>
    <t>NF1512</t>
  </si>
  <si>
    <t>NF0668</t>
  </si>
  <si>
    <t>NF1528</t>
  </si>
  <si>
    <t>NF1567</t>
  </si>
  <si>
    <t>NF0854</t>
  </si>
  <si>
    <t>NF1509</t>
  </si>
  <si>
    <t>NF0512</t>
  </si>
  <si>
    <t>NF0742</t>
  </si>
  <si>
    <t>NF0075</t>
  </si>
  <si>
    <t>NF0562</t>
  </si>
  <si>
    <t>NF0679</t>
  </si>
  <si>
    <t>NF1555</t>
  </si>
  <si>
    <t>NF1556</t>
  </si>
  <si>
    <t>NF1557</t>
  </si>
  <si>
    <t>NF1558</t>
  </si>
  <si>
    <t>NF1559</t>
  </si>
  <si>
    <t>NF1516</t>
  </si>
  <si>
    <t>NF1018</t>
  </si>
  <si>
    <t>NF0071</t>
  </si>
  <si>
    <t>NF1549</t>
  </si>
  <si>
    <t>NF1550</t>
  </si>
  <si>
    <t>NF1551</t>
  </si>
  <si>
    <t>NF1552</t>
  </si>
  <si>
    <t>NF1483</t>
  </si>
  <si>
    <t>NF1448</t>
  </si>
  <si>
    <t>NF0372</t>
  </si>
  <si>
    <t>NF1010</t>
  </si>
  <si>
    <t>NF1490</t>
  </si>
  <si>
    <t>NF1478</t>
  </si>
  <si>
    <t>NF0636</t>
  </si>
  <si>
    <t>NF1254</t>
  </si>
  <si>
    <t>NF1508</t>
  </si>
  <si>
    <t>NF0460</t>
  </si>
  <si>
    <t>NF1543</t>
  </si>
  <si>
    <t>NF0568</t>
  </si>
  <si>
    <t>GC1461</t>
  </si>
  <si>
    <t>NF1548</t>
  </si>
  <si>
    <t>GC0829</t>
  </si>
  <si>
    <t>GC1462</t>
  </si>
  <si>
    <t>NF0971</t>
  </si>
  <si>
    <t>GC0047</t>
  </si>
  <si>
    <t>GC0618</t>
  </si>
  <si>
    <t>NF0461</t>
  </si>
  <si>
    <t>GC0465</t>
  </si>
  <si>
    <t>NF1523</t>
  </si>
  <si>
    <t>GC1371</t>
  </si>
  <si>
    <t>GC1370</t>
  </si>
  <si>
    <t>NF1373</t>
  </si>
  <si>
    <t>NF1475</t>
  </si>
  <si>
    <t>NF1554</t>
  </si>
  <si>
    <t>NF1560</t>
  </si>
  <si>
    <t>NF1564</t>
  </si>
  <si>
    <t>GC1257</t>
  </si>
  <si>
    <t>GC0943</t>
  </si>
  <si>
    <t>GC0946</t>
  </si>
  <si>
    <t>GC0965</t>
  </si>
  <si>
    <t>GC1032</t>
  </si>
  <si>
    <t>NF0944</t>
  </si>
  <si>
    <t>NF0945</t>
  </si>
  <si>
    <t>NF0947</t>
  </si>
  <si>
    <t>NF0948</t>
  </si>
  <si>
    <t>NF0952</t>
  </si>
  <si>
    <t>NF0953</t>
  </si>
  <si>
    <t>NF0954</t>
  </si>
  <si>
    <t>NF0955</t>
  </si>
  <si>
    <t>NF0956</t>
  </si>
  <si>
    <t>NF0957</t>
  </si>
  <si>
    <t>NF0958</t>
  </si>
  <si>
    <t>NF0959</t>
  </si>
  <si>
    <t>NF0960</t>
  </si>
  <si>
    <t>NF0961</t>
  </si>
  <si>
    <t>NF0962</t>
  </si>
  <si>
    <t>NF0963</t>
  </si>
  <si>
    <t>NF0964</t>
  </si>
  <si>
    <t>NF0966</t>
  </si>
  <si>
    <t>NF0967</t>
  </si>
  <si>
    <t>NF0968</t>
  </si>
  <si>
    <t>NF0969</t>
  </si>
  <si>
    <t>NF1033</t>
  </si>
  <si>
    <t>NF1470</t>
  </si>
  <si>
    <t>NF1471</t>
  </si>
  <si>
    <t>NF0970</t>
  </si>
  <si>
    <t>BC0002</t>
  </si>
  <si>
    <t>NF4607</t>
  </si>
  <si>
    <t>NF3243</t>
  </si>
  <si>
    <t>NF1519</t>
  </si>
  <si>
    <t>FD1338</t>
  </si>
  <si>
    <t>FD1422</t>
  </si>
  <si>
    <t>FD1335</t>
  </si>
  <si>
    <t>FD1416</t>
  </si>
  <si>
    <t>FD1436</t>
  </si>
  <si>
    <t>FD1437</t>
  </si>
  <si>
    <t>FD1331</t>
  </si>
  <si>
    <t>FD1369</t>
  </si>
  <si>
    <t>FD1399</t>
  </si>
  <si>
    <t>FD1430</t>
  </si>
  <si>
    <t>FD1398</t>
  </si>
  <si>
    <t>FD1342</t>
  </si>
  <si>
    <t>FD1344</t>
  </si>
  <si>
    <t>FD1346</t>
  </si>
  <si>
    <t>FD1393</t>
  </si>
  <si>
    <t>FD1438</t>
  </si>
  <si>
    <t>FD1439</t>
  </si>
  <si>
    <t>FD1343</t>
  </si>
  <si>
    <t>FD1429</t>
  </si>
  <si>
    <t>FD1390</t>
  </si>
  <si>
    <t>FD1394</t>
  </si>
  <si>
    <t>FD1414</t>
  </si>
  <si>
    <t>FD1425</t>
  </si>
  <si>
    <t>FD1341</t>
  </si>
  <si>
    <t>FD1382</t>
  </si>
  <si>
    <t>FD1336</t>
  </si>
  <si>
    <t>FD1350</t>
  </si>
  <si>
    <t>FD1388</t>
  </si>
  <si>
    <t>FD1395</t>
  </si>
  <si>
    <t>FD1396</t>
  </si>
  <si>
    <t>FD1411</t>
  </si>
  <si>
    <t>FD1420</t>
  </si>
  <si>
    <t>NF1504</t>
  </si>
  <si>
    <t>NF1525</t>
  </si>
  <si>
    <t>NF1529</t>
  </si>
  <si>
    <t>NF1546</t>
  </si>
  <si>
    <t>SE0866</t>
  </si>
  <si>
    <t>SE0869</t>
  </si>
  <si>
    <t>SE0870</t>
  </si>
  <si>
    <t>SE0871</t>
  </si>
  <si>
    <t>GS0711</t>
  </si>
  <si>
    <t>NF1498</t>
  </si>
  <si>
    <t>NF1482</t>
  </si>
  <si>
    <t>NF1480</t>
  </si>
  <si>
    <t>NF1494</t>
  </si>
  <si>
    <t>NF1496</t>
  </si>
  <si>
    <t>SE0867</t>
  </si>
  <si>
    <t>NF0076</t>
  </si>
  <si>
    <t>NF1515</t>
  </si>
  <si>
    <t>NF1536</t>
  </si>
  <si>
    <t>NF1141</t>
  </si>
  <si>
    <t>SE0731</t>
  </si>
  <si>
    <t>GB0721</t>
  </si>
  <si>
    <t>NF1243</t>
  </si>
  <si>
    <t>NF1545</t>
  </si>
  <si>
    <t>FD1332</t>
  </si>
  <si>
    <t>CGE0001-2018</t>
  </si>
  <si>
    <t>CGE0002-2018</t>
  </si>
  <si>
    <t>CGE0003-2018</t>
  </si>
  <si>
    <t>CGE0004-2018</t>
  </si>
  <si>
    <t>CGE0005-2018</t>
  </si>
  <si>
    <t>CGE0006-2018</t>
  </si>
  <si>
    <t>CGE0007-2018</t>
  </si>
  <si>
    <t>CGE0009-2018</t>
  </si>
  <si>
    <t>CGE0010-2018</t>
  </si>
  <si>
    <t>CGE0011-2018</t>
  </si>
  <si>
    <t>CGE0012-2018</t>
  </si>
  <si>
    <t>CGE0013-2018</t>
  </si>
  <si>
    <t>CGE0014-2018</t>
  </si>
  <si>
    <t>CGE0443-2019</t>
  </si>
  <si>
    <t>CGE0016-2018</t>
  </si>
  <si>
    <t>CGE0017-2018</t>
  </si>
  <si>
    <t>CGE0018-2018</t>
  </si>
  <si>
    <t>CGE0019-2018</t>
  </si>
  <si>
    <t>CGE0020-2018</t>
  </si>
  <si>
    <t>CGE0022-2018</t>
  </si>
  <si>
    <t>CGE0023-2018</t>
  </si>
  <si>
    <t>CGE0024-2018</t>
  </si>
  <si>
    <t>CGE0025-2018</t>
  </si>
  <si>
    <t>CGE0026-2018</t>
  </si>
  <si>
    <t>CGE0027-2018</t>
  </si>
  <si>
    <t>CGE0028-2018</t>
  </si>
  <si>
    <t>CGE0029-2018</t>
  </si>
  <si>
    <t>CGE0030-2018</t>
  </si>
  <si>
    <t>CGE0031-2018</t>
  </si>
  <si>
    <t>CGE0032-2018</t>
  </si>
  <si>
    <t>CGE0033-2018</t>
  </si>
  <si>
    <t>CGE0034-2018</t>
  </si>
  <si>
    <t>CGE0035-2018</t>
  </si>
  <si>
    <t>CGE0036-2018</t>
  </si>
  <si>
    <t>CGE0039-2018</t>
  </si>
  <si>
    <t>CGE0040-2018</t>
  </si>
  <si>
    <t>CGE0041-2018</t>
  </si>
  <si>
    <t>CGE0042-2018</t>
  </si>
  <si>
    <t>CGE0043-2018</t>
  </si>
  <si>
    <t>CGE0052-2018</t>
  </si>
  <si>
    <t>CGE0053-2018</t>
  </si>
  <si>
    <t>CGE0440-2019</t>
  </si>
  <si>
    <t>CGE0054-2018</t>
  </si>
  <si>
    <t>CGE0081-2018</t>
  </si>
  <si>
    <t>CGE0055-2018</t>
  </si>
  <si>
    <t>CGE0057-2018</t>
  </si>
  <si>
    <t>CGE0058-2018</t>
  </si>
  <si>
    <t>CGE0068-2018</t>
  </si>
  <si>
    <t>CGE0069-2018</t>
  </si>
  <si>
    <t>CGE0037-2018</t>
  </si>
  <si>
    <t>CGE0038-2018</t>
  </si>
  <si>
    <t>CGE0060-2018</t>
  </si>
  <si>
    <t>CGE0061-2018</t>
  </si>
  <si>
    <t>CGE0062-2018</t>
  </si>
  <si>
    <t>CGE0063-2018</t>
  </si>
  <si>
    <t>CGE0064-2018</t>
  </si>
  <si>
    <t>CGE0065-2018</t>
  </si>
  <si>
    <t>CGE0066-2018</t>
  </si>
  <si>
    <t>CGE0067-2018</t>
  </si>
  <si>
    <t>CGE0059-2018</t>
  </si>
  <si>
    <t>CGE0056-2018</t>
  </si>
  <si>
    <t>CGE0070-2018</t>
  </si>
  <si>
    <t>CGE0071-2018</t>
  </si>
  <si>
    <t>CGE0045-2018</t>
  </si>
  <si>
    <t>CGE0046-2018</t>
  </si>
  <si>
    <t>CGE0047-2018</t>
  </si>
  <si>
    <t>CGE0048-2018</t>
  </si>
  <si>
    <t>CGE0049-2018</t>
  </si>
  <si>
    <t>CGE0072-2018</t>
  </si>
  <si>
    <t>CGE0073-2018</t>
  </si>
  <si>
    <t>CGE0074-2018</t>
  </si>
  <si>
    <t>CGE0077-2018</t>
  </si>
  <si>
    <t>CGE0075-2018</t>
  </si>
  <si>
    <t>CGE0076-2018</t>
  </si>
  <si>
    <t>CGE0078-2018</t>
  </si>
  <si>
    <t>CGE0079-2018</t>
  </si>
  <si>
    <t>CGE0086-2018</t>
  </si>
  <si>
    <t>CGE0087-2018</t>
  </si>
  <si>
    <t>CGE0044-2018</t>
  </si>
  <si>
    <t>CGE0080-2018</t>
  </si>
  <si>
    <t>CGE0085-2018</t>
  </si>
  <si>
    <t>CGE0050-2018</t>
  </si>
  <si>
    <t>CGE0051-2018</t>
  </si>
  <si>
    <t>CGE0088-2018</t>
  </si>
  <si>
    <t>CGE0089-2018</t>
  </si>
  <si>
    <t>CGE0090-2018</t>
  </si>
  <si>
    <t>CGE0092-2018</t>
  </si>
  <si>
    <t>CGE0091-2018</t>
  </si>
  <si>
    <t>CGE0093-2018</t>
  </si>
  <si>
    <t>CGE0094-2018</t>
  </si>
  <si>
    <t>CGE0095-2018</t>
  </si>
  <si>
    <t>CGE0096-2018</t>
  </si>
  <si>
    <t>CGE0097-2018</t>
  </si>
  <si>
    <t>CGE0098-2018</t>
  </si>
  <si>
    <t>CGE0099-2018</t>
  </si>
  <si>
    <t>CGE0115-2018</t>
  </si>
  <si>
    <t>CGE0100-2018</t>
  </si>
  <si>
    <t>CGE0101-2018</t>
  </si>
  <si>
    <t>CGE0102-2018</t>
  </si>
  <si>
    <t>CGE0103-2018</t>
  </si>
  <si>
    <t>CGE0104-2018</t>
  </si>
  <si>
    <t>CGE0105-2018</t>
  </si>
  <si>
    <t>CGE0107-2018</t>
  </si>
  <si>
    <t>CGE0108-2018</t>
  </si>
  <si>
    <t>CGE0109-2018</t>
  </si>
  <si>
    <t>CGE0113-2018</t>
  </si>
  <si>
    <t>CGE0106-2018</t>
  </si>
  <si>
    <t>CGE0114-2018</t>
  </si>
  <si>
    <t>CGE0111-2018</t>
  </si>
  <si>
    <t>CGE0110-2018</t>
  </si>
  <si>
    <t>CGE0116-2018</t>
  </si>
  <si>
    <t>CGE0117-2018</t>
  </si>
  <si>
    <t>CGE0112-2018</t>
  </si>
  <si>
    <t>CGE0119-2018</t>
  </si>
  <si>
    <t>CGE0118-2018</t>
  </si>
  <si>
    <t>CGE0120-2018</t>
  </si>
  <si>
    <t>CGE0121-2018</t>
  </si>
  <si>
    <t>CGE0122-2018</t>
  </si>
  <si>
    <t>CGE0123-2018</t>
  </si>
  <si>
    <t>CGE0124-2018</t>
  </si>
  <si>
    <t>CGE0125-2018</t>
  </si>
  <si>
    <t>CGE0126-2018</t>
  </si>
  <si>
    <t>CGE0127-2018</t>
  </si>
  <si>
    <t>CGE0128-2018</t>
  </si>
  <si>
    <t>CGE0129-2018</t>
  </si>
  <si>
    <t>CGE0130-2018</t>
  </si>
  <si>
    <t>CGE0131-2018</t>
  </si>
  <si>
    <t>CGE0132-2018</t>
  </si>
  <si>
    <t>CGE0141-2018</t>
  </si>
  <si>
    <t>CGE0134-2018</t>
  </si>
  <si>
    <t>CGE0136-2018</t>
  </si>
  <si>
    <t>CGE0135-2018</t>
  </si>
  <si>
    <t>CGE0140-2018</t>
  </si>
  <si>
    <t>CGE0137-2018</t>
  </si>
  <si>
    <t>CGE0138-2018</t>
  </si>
  <si>
    <t>CGE0133-2018</t>
  </si>
  <si>
    <t>CGE0142-2018</t>
  </si>
  <si>
    <t>CGE0441-2019</t>
  </si>
  <si>
    <t>CGE0442-2019</t>
  </si>
  <si>
    <t>CGE0143-2018</t>
  </si>
  <si>
    <t>CGE0144-2018</t>
  </si>
  <si>
    <t>CGE0145-2018</t>
  </si>
  <si>
    <t>CGE0146-2018</t>
  </si>
  <si>
    <t>CGE0147-2018</t>
  </si>
  <si>
    <t>CGE0148-2018</t>
  </si>
  <si>
    <t>CGE0149-2018</t>
  </si>
  <si>
    <t>CGE0150-2018</t>
  </si>
  <si>
    <t>CGE0151-2018</t>
  </si>
  <si>
    <t>CGE0152-2018</t>
  </si>
  <si>
    <t>CGE0153-2018</t>
  </si>
  <si>
    <t>CGE0154-2018</t>
  </si>
  <si>
    <t>CGE0155-2018</t>
  </si>
  <si>
    <t>CGE0156-2018</t>
  </si>
  <si>
    <t>CGE0157-2018</t>
  </si>
  <si>
    <t>CGE0158-2018</t>
  </si>
  <si>
    <t>CGE0159-2018</t>
  </si>
  <si>
    <t>CGE0160-2018</t>
  </si>
  <si>
    <t>CGE0161-2018</t>
  </si>
  <si>
    <t>CGE0162-2018</t>
  </si>
  <si>
    <t>CGE0163-2018</t>
  </si>
  <si>
    <t>CGE0164-2018</t>
  </si>
  <si>
    <t>CGE0165-2018</t>
  </si>
  <si>
    <t>CGE0166-2018</t>
  </si>
  <si>
    <t>CGE0167-2018</t>
  </si>
  <si>
    <t>CGE0168-2018</t>
  </si>
  <si>
    <t>CGE0169-2018</t>
  </si>
  <si>
    <t>CGE0170-2018</t>
  </si>
  <si>
    <t>CGE0171-2018</t>
  </si>
  <si>
    <t>CGE0172-2018</t>
  </si>
  <si>
    <t>CGE0173-2018</t>
  </si>
  <si>
    <t>CGE0174-2018</t>
  </si>
  <si>
    <t>CGE0175-2018</t>
  </si>
  <si>
    <t>CGE0176-2018</t>
  </si>
  <si>
    <t>CGE0177-2018</t>
  </si>
  <si>
    <t>CGE0178-2018</t>
  </si>
  <si>
    <t>CGE0179-2018</t>
  </si>
  <si>
    <t>CGE0180-2018</t>
  </si>
  <si>
    <t>CGE0181-2018</t>
  </si>
  <si>
    <t>CGE0182-2018</t>
  </si>
  <si>
    <t>CGE0183-2018</t>
  </si>
  <si>
    <t>CGE0184-2018</t>
  </si>
  <si>
    <t>CGE0185-2018</t>
  </si>
  <si>
    <t>CGE0186-2018</t>
  </si>
  <si>
    <t>CGE0187-2018</t>
  </si>
  <si>
    <t>CGE0188-2018</t>
  </si>
  <si>
    <t>CGE0191-2018</t>
  </si>
  <si>
    <t>CGE0192-2018</t>
  </si>
  <si>
    <t>CGE0193-2018</t>
  </si>
  <si>
    <t>CGE0194-2018</t>
  </si>
  <si>
    <t>CGE0200-2018</t>
  </si>
  <si>
    <t>CGE0196-2018</t>
  </si>
  <si>
    <t>CGE0201-2018</t>
  </si>
  <si>
    <t>CGE0204-2018</t>
  </si>
  <si>
    <t>CGE0203-2018</t>
  </si>
  <si>
    <t>CGE0197-2018</t>
  </si>
  <si>
    <t>CGE0190-2018</t>
  </si>
  <si>
    <t>CGE0195-2018</t>
  </si>
  <si>
    <t>CGE0198-2018</t>
  </si>
  <si>
    <t>CGE0199-2018</t>
  </si>
  <si>
    <t>CGE0205-2018</t>
  </si>
  <si>
    <t>CGE0206-2018</t>
  </si>
  <si>
    <t>CGE0207-2018</t>
  </si>
  <si>
    <t>CGE0208-2018</t>
  </si>
  <si>
    <t>CGE0209-2018</t>
  </si>
  <si>
    <t>CGE0211-2018</t>
  </si>
  <si>
    <t>CGE0210-2018</t>
  </si>
  <si>
    <t>CGE0212-2018</t>
  </si>
  <si>
    <t>CGE0446-2019</t>
  </si>
  <si>
    <t>CGE0447-2019</t>
  </si>
  <si>
    <t>CGE0222-2018</t>
  </si>
  <si>
    <t>CGE0214-2018</t>
  </si>
  <si>
    <t>CGE0215-2018</t>
  </si>
  <si>
    <t>CGE0216-2018</t>
  </si>
  <si>
    <t>CGE0217-2018</t>
  </si>
  <si>
    <t>CGE0218-2018</t>
  </si>
  <si>
    <t>CGE0219-2018</t>
  </si>
  <si>
    <t>CGE0220-2018</t>
  </si>
  <si>
    <t>CGE0221-2018</t>
  </si>
  <si>
    <t>CGE0224-2018</t>
  </si>
  <si>
    <t>CGE0223-2018</t>
  </si>
  <si>
    <t>CGE0225-2018</t>
  </si>
  <si>
    <t>CGE0226-2018</t>
  </si>
  <si>
    <t>CGE0227-2018</t>
  </si>
  <si>
    <t>CGE0228-2018</t>
  </si>
  <si>
    <t>CGE0229-2018</t>
  </si>
  <si>
    <t>CGE0230-2018</t>
  </si>
  <si>
    <t>CGE0231-2018</t>
  </si>
  <si>
    <t>CGE0232-2018</t>
  </si>
  <si>
    <t>CGE0233-2018</t>
  </si>
  <si>
    <t>CGE0234-2018</t>
  </si>
  <si>
    <t>CGE0235-2018</t>
  </si>
  <si>
    <t>CGE0236-2018</t>
  </si>
  <si>
    <t>CGE0237-2018</t>
  </si>
  <si>
    <t>CGE0239-2018</t>
  </si>
  <si>
    <t>CGE0240-2018</t>
  </si>
  <si>
    <t>CGE0241-2018</t>
  </si>
  <si>
    <t>CGE0242-2018</t>
  </si>
  <si>
    <t>CGE0243-2018</t>
  </si>
  <si>
    <t>CGE0244-2018</t>
  </si>
  <si>
    <t>CGE0245-2018</t>
  </si>
  <si>
    <t>CGE0246-2018</t>
  </si>
  <si>
    <t>CGE0247-2018</t>
  </si>
  <si>
    <t>CGE0248-2018</t>
  </si>
  <si>
    <t>CGE0251-2018</t>
  </si>
  <si>
    <t>CGE0252-2018</t>
  </si>
  <si>
    <t>CGE0253-2018</t>
  </si>
  <si>
    <t>CGE0255-2018</t>
  </si>
  <si>
    <t>CGE0256-2018</t>
  </si>
  <si>
    <t>CGE0257-2018</t>
  </si>
  <si>
    <t>CGE0258-2018</t>
  </si>
  <si>
    <t>CGE0262-2018</t>
  </si>
  <si>
    <t>CGE0259-2018</t>
  </si>
  <si>
    <t>CGE0260-2018</t>
  </si>
  <si>
    <t>CGE0261-2018</t>
  </si>
  <si>
    <t>CGE0264-2018</t>
  </si>
  <si>
    <t>CGE0263-2018</t>
  </si>
  <si>
    <t>CGE0265-2018</t>
  </si>
  <si>
    <t>CGE0266-2018</t>
  </si>
  <si>
    <t>CGE0267-2018</t>
  </si>
  <si>
    <t>CGE0268-2018</t>
  </si>
  <si>
    <t>CGE0269-2018</t>
  </si>
  <si>
    <t>CGE0270-2018</t>
  </si>
  <si>
    <t>CGE0271-2018</t>
  </si>
  <si>
    <t>CGE0272-2018</t>
  </si>
  <si>
    <t>CGE0273-2018</t>
  </si>
  <si>
    <t>CGE0274-2018</t>
  </si>
  <si>
    <t>CGE0275-2018</t>
  </si>
  <si>
    <t>CGE0276-2018</t>
  </si>
  <si>
    <t>CGE0277-2018</t>
  </si>
  <si>
    <t>CGE0278-2018</t>
  </si>
  <si>
    <t>CGE0280-2018</t>
  </si>
  <si>
    <t>CGE0282-2018</t>
  </si>
  <si>
    <t>CGE0283-2018</t>
  </si>
  <si>
    <t>CGE0284-2018</t>
  </si>
  <si>
    <t>CGE0285-2018</t>
  </si>
  <si>
    <t>CGE0286-2018</t>
  </si>
  <si>
    <t>CGE0444-2019</t>
  </si>
  <si>
    <t>CGE0287-2018</t>
  </si>
  <si>
    <t>CGE0288-2018</t>
  </si>
  <si>
    <t>CGE0290-2018</t>
  </si>
  <si>
    <t>CGE0291-2018</t>
  </si>
  <si>
    <t>CGE0292-2018</t>
  </si>
  <si>
    <t>CGE0293-2018</t>
  </si>
  <si>
    <t>CGE0294-2018</t>
  </si>
  <si>
    <t>CGE0295-2018</t>
  </si>
  <si>
    <t>CGE0296-2018</t>
  </si>
  <si>
    <t>CGE0297-2018</t>
  </si>
  <si>
    <t>CGE0298-2018</t>
  </si>
  <si>
    <t>CGE0299-2018</t>
  </si>
  <si>
    <t>CGE0300-2018</t>
  </si>
  <si>
    <t>CGE0301-2018</t>
  </si>
  <si>
    <t>CGE0303-2018</t>
  </si>
  <si>
    <t>CGE0304-2018</t>
  </si>
  <si>
    <t>CGE0305-2018</t>
  </si>
  <si>
    <t>CGE0306-2018</t>
  </si>
  <si>
    <t>CGE0307-2018</t>
  </si>
  <si>
    <t>CGE0445-2019</t>
  </si>
  <si>
    <t>CGE0308-2018</t>
  </si>
  <si>
    <t>CGE0309-2018</t>
  </si>
  <si>
    <t>CGE0311-2018</t>
  </si>
  <si>
    <t>CGE0312-2018</t>
  </si>
  <si>
    <t>CGE0313-2018</t>
  </si>
  <si>
    <t>CGE0314-2018</t>
  </si>
  <si>
    <t>CGE0315-2018</t>
  </si>
  <si>
    <t>CGE0316-2018</t>
  </si>
  <si>
    <t>CGE0317-2018</t>
  </si>
  <si>
    <t>CGE0318-2018</t>
  </si>
  <si>
    <t>CGE0319-2018</t>
  </si>
  <si>
    <t>CGE0321-2018</t>
  </si>
  <si>
    <t>CGE0322-2018</t>
  </si>
  <si>
    <t>CGE0323-2018</t>
  </si>
  <si>
    <t>CGE0324-2018</t>
  </si>
  <si>
    <t>CGE0325-2018</t>
  </si>
  <si>
    <t>CGE0326-2018</t>
  </si>
  <si>
    <t>CGE0327-2018</t>
  </si>
  <si>
    <t>CGE0328-2018</t>
  </si>
  <si>
    <t>CGE0329-2018</t>
  </si>
  <si>
    <t>CGE0330-2018</t>
  </si>
  <si>
    <t>CGE0331-2018</t>
  </si>
  <si>
    <t>CGE0333-2018</t>
  </si>
  <si>
    <t>CGE0332-2018</t>
  </si>
  <si>
    <t>CGE0334-2018</t>
  </si>
  <si>
    <t>CGE0335-2018</t>
  </si>
  <si>
    <t>CGE0336-2018</t>
  </si>
  <si>
    <t>CGE0337-2018</t>
  </si>
  <si>
    <t>CGE0338-2018</t>
  </si>
  <si>
    <t>CGE0339-2018</t>
  </si>
  <si>
    <t>CGE0340-2018</t>
  </si>
  <si>
    <t>CGE0341-2018</t>
  </si>
  <si>
    <t>CGE0342-2018</t>
  </si>
  <si>
    <t>CGE0343-2018</t>
  </si>
  <si>
    <t>CGE0344-2018</t>
  </si>
  <si>
    <t>CGE0345-2018</t>
  </si>
  <si>
    <t>CGE0346-2018</t>
  </si>
  <si>
    <t>CGE0347-2018</t>
  </si>
  <si>
    <t>CGE0348-2018</t>
  </si>
  <si>
    <t>CGE0349-2018</t>
  </si>
  <si>
    <t>CGE0350-2018</t>
  </si>
  <si>
    <t>CGE0351-2018</t>
  </si>
  <si>
    <t>CGE0352-2018</t>
  </si>
  <si>
    <t>CGE0353-2018</t>
  </si>
  <si>
    <t>CGE0354-2018</t>
  </si>
  <si>
    <t>CGE0355-2018</t>
  </si>
  <si>
    <t>CGE0356-2018</t>
  </si>
  <si>
    <t>CGE0357-2018</t>
  </si>
  <si>
    <t>CGE0358-2018</t>
  </si>
  <si>
    <t>CGE0359-2018</t>
  </si>
  <si>
    <t>CGE0360-2018</t>
  </si>
  <si>
    <t>CGE0361-2018</t>
  </si>
  <si>
    <t>CGE0362-2018</t>
  </si>
  <si>
    <t>CGE0363-2018</t>
  </si>
  <si>
    <t>CGE0364-2018</t>
  </si>
  <si>
    <t>CGE0365-2018</t>
  </si>
  <si>
    <t>CGE0366-2018</t>
  </si>
  <si>
    <t>CGE0367-2018</t>
  </si>
  <si>
    <t>CGE0368-2018</t>
  </si>
  <si>
    <t>CGE0369-2018</t>
  </si>
  <si>
    <t>CGE0370-2018</t>
  </si>
  <si>
    <t>CGE0371-2018</t>
  </si>
  <si>
    <t>CGE0372-2018</t>
  </si>
  <si>
    <t>CGE0373-2018</t>
  </si>
  <si>
    <t>CGE0374-2018</t>
  </si>
  <si>
    <t>CGE0375-2018</t>
  </si>
  <si>
    <t>CGE0376-2018</t>
  </si>
  <si>
    <t>CGE0377-2018</t>
  </si>
  <si>
    <t>CGE0378-2018</t>
  </si>
  <si>
    <t>CGE0379-2018</t>
  </si>
  <si>
    <t>CGE0381-2018</t>
  </si>
  <si>
    <t>CGE0382-2018</t>
  </si>
  <si>
    <t>CGE0383-2018</t>
  </si>
  <si>
    <t>CGE0384-2018</t>
  </si>
  <si>
    <t>CGE0385-2018</t>
  </si>
  <si>
    <t>CGE0386-2018</t>
  </si>
  <si>
    <t>CGE0392-2018</t>
  </si>
  <si>
    <t>CGE0389-2018</t>
  </si>
  <si>
    <t>CGE0390-2018</t>
  </si>
  <si>
    <t>CGE0391-2018</t>
  </si>
  <si>
    <t>CGE0387-2018</t>
  </si>
  <si>
    <t>CGE0388-2018</t>
  </si>
  <si>
    <t>CGE0394-2018</t>
  </si>
  <si>
    <t>CGE0395-2018</t>
  </si>
  <si>
    <t>CGE0393-2018</t>
  </si>
  <si>
    <t>CGE0396-2018</t>
  </si>
  <si>
    <t>CGE0397-2018</t>
  </si>
  <si>
    <t>CGE0398-2018</t>
  </si>
  <si>
    <t>CGE0399-2018</t>
  </si>
  <si>
    <t>CGE0400-2018</t>
  </si>
  <si>
    <t>CGE0402-2018</t>
  </si>
  <si>
    <t>CGE0403-2018</t>
  </si>
  <si>
    <t>CGE0404-2018</t>
  </si>
  <si>
    <t>CGE0405-2018</t>
  </si>
  <si>
    <t>CGE0406-2018</t>
  </si>
  <si>
    <t>CGE0407-2018</t>
  </si>
  <si>
    <t>CGE0408-2018</t>
  </si>
  <si>
    <t>CGE0409-2018</t>
  </si>
  <si>
    <t>CGE0410-2018</t>
  </si>
  <si>
    <t>CGE0411-2018</t>
  </si>
  <si>
    <t>CGE0412-2018</t>
  </si>
  <si>
    <t>CGE0413-2018</t>
  </si>
  <si>
    <t>CGE0414-2018</t>
  </si>
  <si>
    <t>CGE0416-2018</t>
  </si>
  <si>
    <t>CGE0417-2018</t>
  </si>
  <si>
    <t>CGE0418-2018</t>
  </si>
  <si>
    <t>CGE0419-2018</t>
  </si>
  <si>
    <t>CGE0420-2018</t>
  </si>
  <si>
    <t>CGE0421-2018</t>
  </si>
  <si>
    <t>CGE0423-2018</t>
  </si>
  <si>
    <t>CGE0424-2018</t>
  </si>
  <si>
    <t>CGE0425-2018</t>
  </si>
  <si>
    <t>CGE0427-2018</t>
  </si>
  <si>
    <t>CGE0428-2018</t>
  </si>
  <si>
    <t>CGE0429-2018</t>
  </si>
  <si>
    <t>CGE0430-2018</t>
  </si>
  <si>
    <t>CGE0431-2018</t>
  </si>
  <si>
    <t>CGE0432-2018</t>
  </si>
  <si>
    <t>CGE0433-2018</t>
  </si>
  <si>
    <t>CGE0434-2018</t>
  </si>
  <si>
    <t>CGE0436-2018</t>
  </si>
  <si>
    <t>CGE0437-2018</t>
  </si>
  <si>
    <t>CGE0439-2018</t>
  </si>
  <si>
    <t>G81939217</t>
  </si>
  <si>
    <t>Q0300858H</t>
  </si>
  <si>
    <t>Q0968033A</t>
  </si>
  <si>
    <t>Q2802102J</t>
  </si>
  <si>
    <t>S2801343A</t>
  </si>
  <si>
    <t>COD RENDICIÓN</t>
  </si>
  <si>
    <t>COD ÚNICO</t>
  </si>
  <si>
    <t>COD AGREGADO</t>
  </si>
  <si>
    <t/>
  </si>
  <si>
    <r>
      <t>Subvenciones recibidas hasta e</t>
    </r>
    <r>
      <rPr>
        <b/>
        <sz val="8"/>
        <rFont val="Calibri"/>
        <family val="2"/>
        <scheme val="minor"/>
      </rPr>
      <t>l 31/12/2013</t>
    </r>
  </si>
  <si>
    <t>IMPORTE "IV. OTROS INCREMENTOS PATRIMONIALES PENDIENTES DE IMPUTACIÓN A RESULTADOS" DEL EJERCICIO ANTERIOR:</t>
  </si>
  <si>
    <t>Tipo de entidad</t>
  </si>
  <si>
    <t>Q2827004I</t>
  </si>
  <si>
    <t>Q2869002B</t>
  </si>
  <si>
    <t>Q2827002C</t>
  </si>
  <si>
    <t>Q4669020B</t>
  </si>
  <si>
    <t>Q2827003A</t>
  </si>
  <si>
    <t>G08215824</t>
  </si>
  <si>
    <t>G64438997</t>
  </si>
  <si>
    <t>G82287228</t>
  </si>
  <si>
    <t>G28207017</t>
  </si>
  <si>
    <t>G48773766</t>
  </si>
  <si>
    <t>G46052924</t>
  </si>
  <si>
    <t>G38303525</t>
  </si>
  <si>
    <t>G50005321</t>
  </si>
  <si>
    <t>G64172513</t>
  </si>
  <si>
    <t>G07046196</t>
  </si>
  <si>
    <t>G11901808</t>
  </si>
  <si>
    <t>G60328796</t>
  </si>
  <si>
    <t>G39008321</t>
  </si>
  <si>
    <t>G31033533</t>
  </si>
  <si>
    <t>G08242463</t>
  </si>
  <si>
    <t>G95471165</t>
  </si>
  <si>
    <t>G45032844</t>
  </si>
  <si>
    <t>G96236443</t>
  </si>
  <si>
    <t>G12272290</t>
  </si>
  <si>
    <t>Q2802489A</t>
  </si>
  <si>
    <t>INSTITUTO PARA LA TRANSICIÓN JUSTA, O.A.</t>
  </si>
  <si>
    <t>Q2802464D</t>
  </si>
  <si>
    <t>Q1500424E</t>
  </si>
  <si>
    <t>S1200045A</t>
  </si>
  <si>
    <t>Q3400177F</t>
  </si>
  <si>
    <t>Q2400549H</t>
  </si>
  <si>
    <t>Q3600439H</t>
  </si>
  <si>
    <t>G44012821</t>
  </si>
  <si>
    <t>CGE0448-2020</t>
  </si>
  <si>
    <t>FONDO DE APOYO A LA SOLVENCIA DE EMPRESAS ESTRATÉGICAS</t>
  </si>
  <si>
    <t>S2801442A</t>
  </si>
  <si>
    <t>S2801244A</t>
  </si>
  <si>
    <t>CGE0449-2020</t>
  </si>
  <si>
    <t>FONDO ESPAÑOL DE RESERVA PARA GARANTÍAS DE ENTIDADES ELECTROINTENSIVAS F.C.P.J.</t>
  </si>
  <si>
    <t>S2801455C</t>
  </si>
  <si>
    <t>S2800555A</t>
  </si>
  <si>
    <t>S2801243C</t>
  </si>
  <si>
    <t>S2801113H</t>
  </si>
  <si>
    <t>S2800649B</t>
  </si>
  <si>
    <t>NF4608</t>
  </si>
  <si>
    <t>NF4609</t>
  </si>
  <si>
    <t>CORREOS TELECOM, S.A., S.M.E., SOCIEDAD UNIPERSONAL</t>
  </si>
  <si>
    <t>ETSA GLOBAL LOGISTICS, S.A.U., S.M.E.</t>
  </si>
  <si>
    <t>HUNOSA EMPRESAS, S.A., S.M.E.</t>
  </si>
  <si>
    <t>NF1573</t>
  </si>
  <si>
    <t>NF1574</t>
  </si>
  <si>
    <t>MUSEO NACIONAL DEL PRADO DIFUSIÓN, S.A.U., S.M.E.</t>
  </si>
  <si>
    <t>Q3900824H</t>
  </si>
  <si>
    <t>CGE0450-2020</t>
  </si>
  <si>
    <t>GERMINA CAPITAL SEPI, F.C.R.</t>
  </si>
  <si>
    <t>NF4610</t>
  </si>
  <si>
    <t>V01783596</t>
  </si>
  <si>
    <t>FUNDACIÓN INTERNACIONAL Y PARA IBEROAMÉRICA DE ADMINISTRACIÓN Y POLÍTICAS PÚBLICAS, F.S.P.</t>
  </si>
  <si>
    <t>FUNDACIÓN CIUDAD DE LA ENERGÍA-CIUDEN, F.S.P.</t>
  </si>
  <si>
    <t>FUNDACIÓN DEL SECTOR PÚBLICO ESTATAL CENTRO NACIONAL DE INVESTIGACIONES ONCOLÓGICAS CARLOS III (F.S.P. CNIO)</t>
  </si>
  <si>
    <t>INECO DO BRASIL CONSULTORIA EM TRANSPORTE SOCIEDADE LIMITADA</t>
  </si>
  <si>
    <t>NF-1097</t>
  </si>
  <si>
    <t>NF-1548</t>
  </si>
  <si>
    <t>NF-1461</t>
  </si>
  <si>
    <t>NF-668</t>
  </si>
  <si>
    <t>NF-1528</t>
  </si>
  <si>
    <t>NF-1567</t>
  </si>
  <si>
    <t>NF-1573</t>
  </si>
  <si>
    <t>NF-40</t>
  </si>
  <si>
    <t>NF-934</t>
  </si>
  <si>
    <t>NF-1441</t>
  </si>
  <si>
    <t>NF-809</t>
  </si>
  <si>
    <t>NF-1391</t>
  </si>
  <si>
    <t>NF-1443</t>
  </si>
  <si>
    <t>NF-948</t>
  </si>
  <si>
    <t>NF-1470</t>
  </si>
  <si>
    <t>NF-1033</t>
  </si>
  <si>
    <t>NF-961</t>
  </si>
  <si>
    <t>NF-943</t>
  </si>
  <si>
    <t>NF-944</t>
  </si>
  <si>
    <t>NF-953</t>
  </si>
  <si>
    <t>NF-954</t>
  </si>
  <si>
    <t>NF-955</t>
  </si>
  <si>
    <t>NF-957</t>
  </si>
  <si>
    <t>NF-1032</t>
  </si>
  <si>
    <t>NF-945</t>
  </si>
  <si>
    <t>NF-947</t>
  </si>
  <si>
    <t>NF-952</t>
  </si>
  <si>
    <t>NF-956</t>
  </si>
  <si>
    <t>NF-958</t>
  </si>
  <si>
    <t>NF-959</t>
  </si>
  <si>
    <t>NF-968</t>
  </si>
  <si>
    <t>NF-960</t>
  </si>
  <si>
    <t>NF-1471</t>
  </si>
  <si>
    <t>NF-962</t>
  </si>
  <si>
    <t>NF-963</t>
  </si>
  <si>
    <t>NF-964</t>
  </si>
  <si>
    <t>NF-965</t>
  </si>
  <si>
    <t>NF-966</t>
  </si>
  <si>
    <t>NF-946</t>
  </si>
  <si>
    <t>NF-967</t>
  </si>
  <si>
    <t>NF-969</t>
  </si>
  <si>
    <t>NF-1141</t>
  </si>
  <si>
    <t>NF-1509</t>
  </si>
  <si>
    <t>NF-854</t>
  </si>
  <si>
    <t>NF-465</t>
  </si>
  <si>
    <t>NF-4608</t>
  </si>
  <si>
    <t>NF-4609</t>
  </si>
  <si>
    <t>SE-870</t>
  </si>
  <si>
    <t>SE-871</t>
  </si>
  <si>
    <t>SE-866</t>
  </si>
  <si>
    <t>NF-1529</t>
  </si>
  <si>
    <t>NF-1546</t>
  </si>
  <si>
    <t>NF-1525</t>
  </si>
  <si>
    <t>SE-869</t>
  </si>
  <si>
    <t>NF-1504</t>
  </si>
  <si>
    <t>NF-1117</t>
  </si>
  <si>
    <t>NF-471</t>
  </si>
  <si>
    <t>NF-1254</t>
  </si>
  <si>
    <t>NF-1123</t>
  </si>
  <si>
    <t>SE-711</t>
  </si>
  <si>
    <t>NF-515</t>
  </si>
  <si>
    <t>NF-1561</t>
  </si>
  <si>
    <t>SE-731</t>
  </si>
  <si>
    <t>NF-1560</t>
  </si>
  <si>
    <t>NF-1371</t>
  </si>
  <si>
    <t>NF-1373</t>
  </si>
  <si>
    <t>NF-1475</t>
  </si>
  <si>
    <t>NF-1564</t>
  </si>
  <si>
    <t>NF-1554</t>
  </si>
  <si>
    <t>NF-1370</t>
  </si>
  <si>
    <t>NF-1498</t>
  </si>
  <si>
    <t>NF-3243</t>
  </si>
  <si>
    <t>NF-4607</t>
  </si>
  <si>
    <t>NF-1455</t>
  </si>
  <si>
    <t>NF-1487</t>
  </si>
  <si>
    <t>NF-1446</t>
  </si>
  <si>
    <t>NF-1387</t>
  </si>
  <si>
    <t>NF-1482</t>
  </si>
  <si>
    <t>NF-849</t>
  </si>
  <si>
    <t>NF-1395</t>
  </si>
  <si>
    <t>NF-1508</t>
  </si>
  <si>
    <t>NF-461</t>
  </si>
  <si>
    <t>NF-971</t>
  </si>
  <si>
    <t>NF-1066</t>
  </si>
  <si>
    <t>NF-45</t>
  </si>
  <si>
    <t>NF-272</t>
  </si>
  <si>
    <t>NF-460</t>
  </si>
  <si>
    <t>NF-690</t>
  </si>
  <si>
    <t>NF-829</t>
  </si>
  <si>
    <t>NF-512</t>
  </si>
  <si>
    <t>NF-67</t>
  </si>
  <si>
    <t>NF-618</t>
  </si>
  <si>
    <t>NF-1462</t>
  </si>
  <si>
    <t>NF-142</t>
  </si>
  <si>
    <t>NF-1507</t>
  </si>
  <si>
    <t>NF-1049</t>
  </si>
  <si>
    <t>NF-291</t>
  </si>
  <si>
    <t>NF-1031</t>
  </si>
  <si>
    <t>NF-742</t>
  </si>
  <si>
    <t>NF-593</t>
  </si>
  <si>
    <t>FD-1343</t>
  </si>
  <si>
    <t>FD-1429</t>
  </si>
  <si>
    <t>NF-568</t>
  </si>
  <si>
    <t>NF-75</t>
  </si>
  <si>
    <t>NF-1545</t>
  </si>
  <si>
    <t>NF-1571</t>
  </si>
  <si>
    <t>NF-1243</t>
  </si>
  <si>
    <t>FO-15374</t>
  </si>
  <si>
    <t>FO-17373</t>
  </si>
  <si>
    <t>BC-2</t>
  </si>
  <si>
    <t>NF-1519</t>
  </si>
  <si>
    <t>FO-17370</t>
  </si>
  <si>
    <t>FD-1341</t>
  </si>
  <si>
    <t>FD-1399</t>
  </si>
  <si>
    <t>FD-1395</t>
  </si>
  <si>
    <t>FD-1437</t>
  </si>
  <si>
    <t>FD-1425</t>
  </si>
  <si>
    <t>FD-1346</t>
  </si>
  <si>
    <t>FD-1331</t>
  </si>
  <si>
    <t>FD-1420</t>
  </si>
  <si>
    <t>FD-1396</t>
  </si>
  <si>
    <t>FD-1394</t>
  </si>
  <si>
    <t>FD-1342</t>
  </si>
  <si>
    <t>FD-1369</t>
  </si>
  <si>
    <t>FD-1336</t>
  </si>
  <si>
    <t>FD-1411</t>
  </si>
  <si>
    <t>FD-1414</t>
  </si>
  <si>
    <t>FD-1382</t>
  </si>
  <si>
    <t>FD-1438</t>
  </si>
  <si>
    <t>FD-1398</t>
  </si>
  <si>
    <t>FD-1332</t>
  </si>
  <si>
    <t>FD-1388</t>
  </si>
  <si>
    <t>FD-1338</t>
  </si>
  <si>
    <t>FD-1393</t>
  </si>
  <si>
    <t>FD-1335</t>
  </si>
  <si>
    <t>FD-1344</t>
  </si>
  <si>
    <t>FD-1430</t>
  </si>
  <si>
    <t>FD-1390</t>
  </si>
  <si>
    <t>FD-1422</t>
  </si>
  <si>
    <t>FD-1350</t>
  </si>
  <si>
    <t>FD-1436</t>
  </si>
  <si>
    <t>FD-1439</t>
  </si>
  <si>
    <t>FD-1416</t>
  </si>
  <si>
    <t>NF-562</t>
  </si>
  <si>
    <t>NF-4610</t>
  </si>
  <si>
    <t>NF-1449</t>
  </si>
  <si>
    <t>NF-150</t>
  </si>
  <si>
    <t>NF-1444</t>
  </si>
  <si>
    <t>NF-1523</t>
  </si>
  <si>
    <t>NF-1515</t>
  </si>
  <si>
    <t>NF-1494</t>
  </si>
  <si>
    <t>NF-1496</t>
  </si>
  <si>
    <t>NF-1480</t>
  </si>
  <si>
    <t>NF-523</t>
  </si>
  <si>
    <t>NF-76</t>
  </si>
  <si>
    <t>NF-1536</t>
  </si>
  <si>
    <t>NF-1543</t>
  </si>
  <si>
    <t>BA-721</t>
  </si>
  <si>
    <t>NF-119</t>
  </si>
  <si>
    <t>NF-636</t>
  </si>
  <si>
    <t>NF-679</t>
  </si>
  <si>
    <t>NF-1558</t>
  </si>
  <si>
    <t>NF-1557</t>
  </si>
  <si>
    <t>NF-1556</t>
  </si>
  <si>
    <t>NF-1555</t>
  </si>
  <si>
    <t>NF-1559</t>
  </si>
  <si>
    <t>NF-526</t>
  </si>
  <si>
    <t>NF-316</t>
  </si>
  <si>
    <t>NF-329</t>
  </si>
  <si>
    <t>NF-330</t>
  </si>
  <si>
    <t>NF-48</t>
  </si>
  <si>
    <t>NF-1445</t>
  </si>
  <si>
    <t>NF-1</t>
  </si>
  <si>
    <t>NF-1490</t>
  </si>
  <si>
    <t>NF-1540</t>
  </si>
  <si>
    <t>NF-1563</t>
  </si>
  <si>
    <t>NF-1465</t>
  </si>
  <si>
    <t>NF-741</t>
  </si>
  <si>
    <t>NF-1380</t>
  </si>
  <si>
    <t>NF-1516</t>
  </si>
  <si>
    <t>NF-1018</t>
  </si>
  <si>
    <t>NF-970</t>
  </si>
  <si>
    <t>NF-1456</t>
  </si>
  <si>
    <t>NF-71</t>
  </si>
  <si>
    <t>NF-1552</t>
  </si>
  <si>
    <t>NF-1550</t>
  </si>
  <si>
    <t>NF-1551</t>
  </si>
  <si>
    <t>NF-1574</t>
  </si>
  <si>
    <t>NF-1549</t>
  </si>
  <si>
    <t>NF-1132</t>
  </si>
  <si>
    <t>NF-1205</t>
  </si>
  <si>
    <t>NF-1492</t>
  </si>
  <si>
    <t>SE-867</t>
  </si>
  <si>
    <t>NF-47</t>
  </si>
  <si>
    <t>NF-927</t>
  </si>
  <si>
    <t>NF-111</t>
  </si>
  <si>
    <t>NF-1437</t>
  </si>
  <si>
    <t>NF-739</t>
  </si>
  <si>
    <t>NF-1483</t>
  </si>
  <si>
    <t>NF-1481</t>
  </si>
  <si>
    <t>NF-1151</t>
  </si>
  <si>
    <t>NF-1364</t>
  </si>
  <si>
    <t>NF-1511</t>
  </si>
  <si>
    <t>NF-831</t>
  </si>
  <si>
    <t>NF-16</t>
  </si>
  <si>
    <t>NF-1428</t>
  </si>
  <si>
    <t>NF-1472</t>
  </si>
  <si>
    <t>NF-1257</t>
  </si>
  <si>
    <t>NF-1522</t>
  </si>
  <si>
    <t>NF-1080</t>
  </si>
  <si>
    <t>NF-1378</t>
  </si>
  <si>
    <t>NF-1330</t>
  </si>
  <si>
    <t>NF-46</t>
  </si>
  <si>
    <t>NF-1375</t>
  </si>
  <si>
    <t>NF-1478</t>
  </si>
  <si>
    <t>NF-1081</t>
  </si>
  <si>
    <t>NF-1245</t>
  </si>
  <si>
    <t>NF-1448</t>
  </si>
  <si>
    <t>NF-703</t>
  </si>
  <si>
    <t>NF-372</t>
  </si>
  <si>
    <t>NF-1390</t>
  </si>
  <si>
    <t>NF-1512</t>
  </si>
  <si>
    <t>NF-1010</t>
  </si>
  <si>
    <t>DESCRIPCIÓN ENTIDAD (202N)</t>
  </si>
  <si>
    <t>A.I. ABRA INDUSTRIAL, S.A., SOCIEDAD MERCANTIL ESTATAL</t>
  </si>
  <si>
    <t>ADIF-ALTA VELOCIDAD</t>
  </si>
  <si>
    <t>A73988313</t>
  </si>
  <si>
    <t>AGENCIA ESPAÑOLA DE PROTECCIÓN DE DATOS, AUTORIDAD ADMINISTRATIVA INDEPENDIENTE</t>
  </si>
  <si>
    <t>APARCAMIENTOS SUBTERRÁNEOS DE VIGO, S.M.E., S.L.</t>
  </si>
  <si>
    <t>AUTORIDAD INDEPENDIENTE DE RESPONSABILIDAD FISCAL, A.A.I.</t>
  </si>
  <si>
    <t>BIBLIOTECA NACIONAL DE ESPAÑA, O.A.</t>
  </si>
  <si>
    <t>CENTRO DE INVESTIGACIONES SOCIOLÓGICAS, O.A.</t>
  </si>
  <si>
    <t>CENTRO DE REFERENCIA INVESTIGACIÓN DESARROLLO E INNOVACIÓN ATM, A.I.E.</t>
  </si>
  <si>
    <t>CENTRO NACIONAL DE INVESTIGACIONES CARDIOVASCULARES CARLOS III, F.S.P.</t>
  </si>
  <si>
    <t>CESCE FIANZAS MÉXICO, S.A. DE C.V.</t>
  </si>
  <si>
    <t>CESCE MÉXICO, S.A. DE C.V.</t>
  </si>
  <si>
    <t>COMPAÑÍA ESPAÑOLA DE TABACO EN RAMA, S.A., S.M.E.</t>
  </si>
  <si>
    <t>CONSEJO SUPERIOR DE DEPORTES, O.A.</t>
  </si>
  <si>
    <t>CGE0454-2021</t>
  </si>
  <si>
    <t>Q4268155A</t>
  </si>
  <si>
    <t>CGE0451-2021</t>
  </si>
  <si>
    <t>CONSORCIO IFMIF-DONES</t>
  </si>
  <si>
    <t>Q1800796C</t>
  </si>
  <si>
    <t>CONSORCIO UNIVERSITARIO DEL CENTRO ASOCIADO A LA UNED DE GIRONA</t>
  </si>
  <si>
    <t>CGE0455-2021</t>
  </si>
  <si>
    <t>CONSORCIO UNIVERSITARIO DEL CENTRO ASOCIADO A LA UNED EN ALMERÍA</t>
  </si>
  <si>
    <t>S0400064B</t>
  </si>
  <si>
    <t>CGE0459-2021</t>
  </si>
  <si>
    <t>CONSORCIO UNIVERSITARIO DEL CENTRO ASOCIADO A LA UNED EN BARBASTRO RAMÓN J. SENDER</t>
  </si>
  <si>
    <t>Q3800559A</t>
  </si>
  <si>
    <t>EMPRESA NACIONAL DE RESIDUOS RADIACTIVOS, S.A., S.M.E.</t>
  </si>
  <si>
    <t>EUROPEAN BULK HANDLING INSTALLATION EBHI, S.A., S.M.E.</t>
  </si>
  <si>
    <t>FOND-ICO INFRAESTRUCTURAS II, F.I.C.C.</t>
  </si>
  <si>
    <t>CGE0457-2021</t>
  </si>
  <si>
    <t>FOND-ICO NEXT TECH, F.C.R.</t>
  </si>
  <si>
    <t>NF-1575</t>
  </si>
  <si>
    <t>NF1575</t>
  </si>
  <si>
    <t>V06840094</t>
  </si>
  <si>
    <t>CGE0452-2021</t>
  </si>
  <si>
    <t>S2801456A</t>
  </si>
  <si>
    <t>FONDO DE CARBONO PARA UNA ECONOMÍA SOSTENIBLE (FES-CO2) (FCPJ)</t>
  </si>
  <si>
    <t>FONDO DE COOPERACIÓN PARA AGUA Y SANEAMIENTO (FCPJ)</t>
  </si>
  <si>
    <t>CGE0453-2021</t>
  </si>
  <si>
    <t>S2801468F</t>
  </si>
  <si>
    <t>CGE0456-2021</t>
  </si>
  <si>
    <t>FONDO DE RESTAURACIÓN ECOLÓGICA Y RESILIENCIA, F.C.P.J.</t>
  </si>
  <si>
    <t>FONDO PARA INVERSIONES EN EL EXTERIOR, F.C.P.J.</t>
  </si>
  <si>
    <t>FONDO PARA LA INTERNACIONALIZACIÓN DE LA EMPRESA, F.C.P.J.</t>
  </si>
  <si>
    <t>FONDO PARA LA PROMOCIÓN DEL DESARROLLO (FCPJ)</t>
  </si>
  <si>
    <t>FONDO PARA OPERACIONES DE INVERSIÓN EN EL EXTERIOR DE LA PEQUEÑA Y MEDIANA EMPRESA, F.C.P.J.</t>
  </si>
  <si>
    <t>CGE0460-2021</t>
  </si>
  <si>
    <t>FUNDACIÓN DE LA SANTA CRUZ DEL VALLE DE LOS CAÍDOS</t>
  </si>
  <si>
    <t>FD-1440</t>
  </si>
  <si>
    <t>FD1440</t>
  </si>
  <si>
    <t>G87450532</t>
  </si>
  <si>
    <t>FUNDACIÓN DEL SECTOR PÚBLICO CENTRO DE INVESTIGACIÓN DE ENFERMEDADES NEUROLÓGICAS (F.S.P.)</t>
  </si>
  <si>
    <t>FUNDACIÓN ICO, F.S.P. (FUNDACIÓN DEL SECTOR PÚBLICO)</t>
  </si>
  <si>
    <t>FUNDACIÓN LABORAL DE PERSONAS CON DISCAPACIDAD SANTA BÁRBARA, F.S.P., M.P.</t>
  </si>
  <si>
    <t>FUNDACIÓN PLURALISMO Y CONVIVENCIA, F.S.P.</t>
  </si>
  <si>
    <t>FUNDACIÓN RESIDENCIA DE ESTUDIANTES, F.S.P.</t>
  </si>
  <si>
    <t>INFORMA D&amp;B, S.A.U. (S.M.E.)</t>
  </si>
  <si>
    <t>INGENIERÍA DE SISTEMAS PARA LA DEFENSA DE ESPAÑA, S.A., S.M.E., M.P.</t>
  </si>
  <si>
    <t>INSTITUTO DE LA CINEMATOGRAFÍA Y DE LAS ARTES AUDIOVISUALES, O.A.</t>
  </si>
  <si>
    <t>INSTITUTO DE LAS MUJERES, O.A.</t>
  </si>
  <si>
    <t>INSTITUTO NACIONAL DE ESTADÍSTICA, O.A.</t>
  </si>
  <si>
    <t>INSTITUTO NACIONAL DE LAS ARTES ESCÉNICAS Y DE LA MÚSICA, O.A.</t>
  </si>
  <si>
    <t>IZAR CONSTRUCCIONES NAVALES, S.A., S.M.E., EN LIQUIDACIÓN</t>
  </si>
  <si>
    <t>LA ALMORAIMA, S.A., S.M.E.</t>
  </si>
  <si>
    <t>LOGIRAIL, S.M.E., S.A.</t>
  </si>
  <si>
    <t>MERCADOS CENTRALES DE ABASTECIMIENTO DE ASTURIAS, S.A., S.M.E.</t>
  </si>
  <si>
    <t>MERCADOS CENTRALES DE ABASTECIMIENTO DE BADAJOZ, S.A., S.M.E., M.P.</t>
  </si>
  <si>
    <t>MERCADOS CENTRALES DE ABASTECIMIENTO DE LAS PALMAS, S.A., S.M.E.</t>
  </si>
  <si>
    <t>MERCADOS CENTRALES DE ABASTECIMIENTO DE MÁLAGA SME, S.A.</t>
  </si>
  <si>
    <t>MERCALGECIRAS, S.A., S.M.E., M.P.</t>
  </si>
  <si>
    <t>O.A. REAL PATRONATO SOBRE DISCAPACIDAD</t>
  </si>
  <si>
    <t>ORGANISMO AUTÓNOMO AGENCIA NACIONAL DE EVALUACIÓN DE LA CALIDAD Y ACREDITACIÓN</t>
  </si>
  <si>
    <t>ORGANISMO AUTÓNOMO COMISIONADO PARA EL MERCADO DE TABACOS</t>
  </si>
  <si>
    <t>PUERTO SECO DE MADRID, S.A., S.M.E.</t>
  </si>
  <si>
    <t>RENFE MERCANCÍAS SOCIEDAD MERCANTIL ESTATAL, S.A.</t>
  </si>
  <si>
    <t>RENFE VIAJEROS SOCIEDAD MERCANTIL ESTATAL, S.A.</t>
  </si>
  <si>
    <t>S.M.E. INSTITUTO NACIONAL DE CIBERSEGURIDAD DE ESPAÑA, M.P., S.A.</t>
  </si>
  <si>
    <t>CGE0458-2021</t>
  </si>
  <si>
    <t>NF-4611</t>
  </si>
  <si>
    <t>NF4611</t>
  </si>
  <si>
    <t>SERVICIO PÚBLICO DE EMPLEO ESTATAL, O.A.</t>
  </si>
  <si>
    <t>SOCIEDAD MERCANTIL ESTATAL PARA LA GESTIÓN DE LA INNOVACIÓN Y LAS TECNOLOGÍAS TURÍSTICAS, S.A., M.P.</t>
  </si>
  <si>
    <t>Cód. Invente</t>
  </si>
  <si>
    <t>INV00000004</t>
  </si>
  <si>
    <t>INV00000026</t>
  </si>
  <si>
    <t>INV00000028</t>
  </si>
  <si>
    <t>INV00000030</t>
  </si>
  <si>
    <t>INV00000032</t>
  </si>
  <si>
    <t>INV00000031</t>
  </si>
  <si>
    <t>INV00000033</t>
  </si>
  <si>
    <t>INV00000070</t>
  </si>
  <si>
    <t>INV00000093</t>
  </si>
  <si>
    <t>INV00000095</t>
  </si>
  <si>
    <t>INV00000096</t>
  </si>
  <si>
    <t>INV00000097</t>
  </si>
  <si>
    <t>INV00000099</t>
  </si>
  <si>
    <t>INV00000098</t>
  </si>
  <si>
    <t>AGENCIA ESTATAL COMISIÓN ESPAÑOLA PARA LA LUCHA ANTIDOPAJE EN EL DEPORTE</t>
  </si>
  <si>
    <t>INV00000100</t>
  </si>
  <si>
    <t>INV00000102</t>
  </si>
  <si>
    <t>INV00000101</t>
  </si>
  <si>
    <t>INV00000103</t>
  </si>
  <si>
    <t>INV00000104</t>
  </si>
  <si>
    <t>INV00000105</t>
  </si>
  <si>
    <t>INV00000167</t>
  </si>
  <si>
    <t>INV00000192</t>
  </si>
  <si>
    <t>INV00000239</t>
  </si>
  <si>
    <t>INV00000260</t>
  </si>
  <si>
    <t>INV00000262</t>
  </si>
  <si>
    <t>INV00000292</t>
  </si>
  <si>
    <t>INV00000360</t>
  </si>
  <si>
    <t>INV00000362</t>
  </si>
  <si>
    <t>INV00000363</t>
  </si>
  <si>
    <t>INV00000364</t>
  </si>
  <si>
    <t>INV00000366</t>
  </si>
  <si>
    <t>INV00000367</t>
  </si>
  <si>
    <t>INV00000368</t>
  </si>
  <si>
    <t>INV00000369</t>
  </si>
  <si>
    <t>INV00000370</t>
  </si>
  <si>
    <t>INV00000371</t>
  </si>
  <si>
    <t>INV00000372</t>
  </si>
  <si>
    <t>INV00000373</t>
  </si>
  <si>
    <t>INV00000374</t>
  </si>
  <si>
    <t>INV00000375</t>
  </si>
  <si>
    <t>INV00000365</t>
  </si>
  <si>
    <t>INV00000361</t>
  </si>
  <si>
    <t>INV00000376</t>
  </si>
  <si>
    <t>INV00000377</t>
  </si>
  <si>
    <t>INV00000378</t>
  </si>
  <si>
    <t>INV00000379</t>
  </si>
  <si>
    <t>INV00000380</t>
  </si>
  <si>
    <t>INV00000381</t>
  </si>
  <si>
    <t>INV00000382</t>
  </si>
  <si>
    <t>INV00000383</t>
  </si>
  <si>
    <t>INV00000384</t>
  </si>
  <si>
    <t>INV00000385</t>
  </si>
  <si>
    <t>INV00000386</t>
  </si>
  <si>
    <t>INV00000387</t>
  </si>
  <si>
    <t>INV00000388</t>
  </si>
  <si>
    <t>INV00000404</t>
  </si>
  <si>
    <t>INV00000453</t>
  </si>
  <si>
    <t>CGE0466-2022</t>
  </si>
  <si>
    <t>INV00005722</t>
  </si>
  <si>
    <t>BLOCO DE ONZE AEROPORTOS DO BRASIL S.A.</t>
  </si>
  <si>
    <t>NF-4614</t>
  </si>
  <si>
    <t>NF4614</t>
  </si>
  <si>
    <t>INV00001020</t>
  </si>
  <si>
    <t>INV00001021</t>
  </si>
  <si>
    <t>INV00001022</t>
  </si>
  <si>
    <t>INV00001023</t>
  </si>
  <si>
    <t>INV00001025</t>
  </si>
  <si>
    <t>INV00001118</t>
  </si>
  <si>
    <t>INV00001119</t>
  </si>
  <si>
    <t>INV00001120</t>
  </si>
  <si>
    <t>INV00001125</t>
  </si>
  <si>
    <t>INV00001126</t>
  </si>
  <si>
    <t>INV00001127</t>
  </si>
  <si>
    <t>INV00001130</t>
  </si>
  <si>
    <t>INV00001162</t>
  </si>
  <si>
    <t>INV00001166</t>
  </si>
  <si>
    <t>INV00001167</t>
  </si>
  <si>
    <t>INV00001168</t>
  </si>
  <si>
    <t>INV00001172</t>
  </si>
  <si>
    <t>CENTRO PARA EL DESARROLLO TECNOLÓGICO Y LA INNOVACIÓN E.P.E.</t>
  </si>
  <si>
    <t>INV00001176</t>
  </si>
  <si>
    <t>CGE0464-2022</t>
  </si>
  <si>
    <t>INV00005706</t>
  </si>
  <si>
    <t>CENTRO UNIVERSITARIO DE FORMACIÓN DE LA POLICÍA NACIONAL, O.A.</t>
  </si>
  <si>
    <t>Q2802749H</t>
  </si>
  <si>
    <t>INV00001180</t>
  </si>
  <si>
    <t>INV00001181</t>
  </si>
  <si>
    <t>INV00001182</t>
  </si>
  <si>
    <t>INV00001183</t>
  </si>
  <si>
    <t>INV00001184</t>
  </si>
  <si>
    <t>INV00001185</t>
  </si>
  <si>
    <t>CEP - ASSESSORIA IBÉRICA DE LOGÍSTICA E TRANSPORTE, S.A.</t>
  </si>
  <si>
    <t>INV00001186</t>
  </si>
  <si>
    <t>INV00001189</t>
  </si>
  <si>
    <t>INV00001190</t>
  </si>
  <si>
    <t>INV00001191</t>
  </si>
  <si>
    <t>INV00001192</t>
  </si>
  <si>
    <t>INV00001193</t>
  </si>
  <si>
    <t>INV00001194</t>
  </si>
  <si>
    <t>INV00001195</t>
  </si>
  <si>
    <t>INV00001196</t>
  </si>
  <si>
    <t>INV00001223</t>
  </si>
  <si>
    <t>INV00001224</t>
  </si>
  <si>
    <t>INV00001235</t>
  </si>
  <si>
    <t>INV00001236</t>
  </si>
  <si>
    <t>INV00001242</t>
  </si>
  <si>
    <t>INV00001243</t>
  </si>
  <si>
    <t>INV00001244</t>
  </si>
  <si>
    <t>INV00001245</t>
  </si>
  <si>
    <t>INV00001252</t>
  </si>
  <si>
    <t>INV00001253</t>
  </si>
  <si>
    <t>INV00001254</t>
  </si>
  <si>
    <t>INV00001255</t>
  </si>
  <si>
    <t>INV00001256</t>
  </si>
  <si>
    <t>INV00001257</t>
  </si>
  <si>
    <t>INV00001258</t>
  </si>
  <si>
    <t>INV00001259</t>
  </si>
  <si>
    <t>INV00001260</t>
  </si>
  <si>
    <t>INV00001266</t>
  </si>
  <si>
    <t>INV00001273</t>
  </si>
  <si>
    <t>INV00001274</t>
  </si>
  <si>
    <t>INV00001282</t>
  </si>
  <si>
    <t>INV00001300</t>
  </si>
  <si>
    <t>INV00001420</t>
  </si>
  <si>
    <t>INV00001428</t>
  </si>
  <si>
    <t>INV00001489</t>
  </si>
  <si>
    <t>INV00001433</t>
  </si>
  <si>
    <t>INV00001434</t>
  </si>
  <si>
    <t>INV00001439</t>
  </si>
  <si>
    <t>CONSORCIO CENTRO DE INVESTIGACIÓN BIOMÉDICA EN RED</t>
  </si>
  <si>
    <t>INV00001451</t>
  </si>
  <si>
    <t>INV00001456</t>
  </si>
  <si>
    <t>INV00001460</t>
  </si>
  <si>
    <t>INV00001461</t>
  </si>
  <si>
    <t>INV00001462</t>
  </si>
  <si>
    <t>INV00001463</t>
  </si>
  <si>
    <t>INV00001464</t>
  </si>
  <si>
    <t>INV00001465</t>
  </si>
  <si>
    <t>INV00001466</t>
  </si>
  <si>
    <t>INV00001467</t>
  </si>
  <si>
    <t>INV00001468</t>
  </si>
  <si>
    <t>INV00001469</t>
  </si>
  <si>
    <t>INV00001470</t>
  </si>
  <si>
    <t>INV00001491</t>
  </si>
  <si>
    <t>INV00005615</t>
  </si>
  <si>
    <t>INV00001509</t>
  </si>
  <si>
    <t>INV00001520</t>
  </si>
  <si>
    <t>INV00001521</t>
  </si>
  <si>
    <t>INV00001529</t>
  </si>
  <si>
    <t>INV00001522</t>
  </si>
  <si>
    <t>INV00001523</t>
  </si>
  <si>
    <t>INV00001531</t>
  </si>
  <si>
    <t>INV00001532</t>
  </si>
  <si>
    <t>INV00001559</t>
  </si>
  <si>
    <t>INV00001603</t>
  </si>
  <si>
    <t>INV00001604</t>
  </si>
  <si>
    <t>INV00001577</t>
  </si>
  <si>
    <t>INV00001560</t>
  </si>
  <si>
    <t>INV00001561</t>
  </si>
  <si>
    <t>INV00005588</t>
  </si>
  <si>
    <t>INV00001562</t>
  </si>
  <si>
    <t>INV00001563</t>
  </si>
  <si>
    <t>INV00005627</t>
  </si>
  <si>
    <t>S2200034C</t>
  </si>
  <si>
    <t>INV00001564</t>
  </si>
  <si>
    <t>INV00001565</t>
  </si>
  <si>
    <t>INV00001566</t>
  </si>
  <si>
    <t>INV00001567</t>
  </si>
  <si>
    <t>INV00001568</t>
  </si>
  <si>
    <t>INV00001569</t>
  </si>
  <si>
    <t>INV00001570</t>
  </si>
  <si>
    <t>INV00001571</t>
  </si>
  <si>
    <t>INV00001572</t>
  </si>
  <si>
    <t>INV00001573</t>
  </si>
  <si>
    <t>INV00001574</t>
  </si>
  <si>
    <t>INV00001575</t>
  </si>
  <si>
    <t>INV00001576</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</si>
  <si>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</si>
  <si>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</si>
  <si>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</si>
  <si>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</si>
  <si>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</si>
  <si>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</si>
  <si>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</si>
  <si>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</si>
  <si>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</si>
  <si>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</si>
  <si>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</si>
  <si>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</si>
  <si>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</si>
  <si>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</si>
  <si>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</si>
  <si>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</si>
  <si>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</si>
  <si>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</si>
  <si>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</si>
  <si>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INV00004069</t>
  </si>
  <si>
    <t>CONSORCIO UNIVERSITARIO DEL CENTRO ASOCIADO A LA UNED EN SORIA</t>
  </si>
  <si>
    <t>INV00001597</t>
  </si>
  <si>
    <t>INV00001598</t>
  </si>
  <si>
    <t>INV00001599</t>
  </si>
  <si>
    <t>INV00001600</t>
  </si>
  <si>
    <t>INV00001601</t>
  </si>
  <si>
    <t>CGE0465-2022</t>
  </si>
  <si>
    <t>INV00005639</t>
  </si>
  <si>
    <t xml:space="preserve">CONSORCIO UNIVERSITARIO DEL CENTRO ASOCIADO A LA UNED EN VITORIA-GASTEIZ </t>
  </si>
  <si>
    <t>Q0168003B</t>
  </si>
  <si>
    <t>INV00001602</t>
  </si>
  <si>
    <t>INV00001627</t>
  </si>
  <si>
    <t>INV00001634</t>
  </si>
  <si>
    <t>INV00001637</t>
  </si>
  <si>
    <t>INV00001652</t>
  </si>
  <si>
    <t>INV00001653</t>
  </si>
  <si>
    <t>INV00001661</t>
  </si>
  <si>
    <t>INV00001689</t>
  </si>
  <si>
    <t>INV00001709</t>
  </si>
  <si>
    <t>INV00001714</t>
  </si>
  <si>
    <t>INV00001947</t>
  </si>
  <si>
    <t>INV00001948</t>
  </si>
  <si>
    <t>INV00001957</t>
  </si>
  <si>
    <t>INV00001958</t>
  </si>
  <si>
    <t>INV00002009</t>
  </si>
  <si>
    <t>INV00002023</t>
  </si>
  <si>
    <t>INV00002024</t>
  </si>
  <si>
    <t>INV00002025</t>
  </si>
  <si>
    <t>INV00002044</t>
  </si>
  <si>
    <t>INV00002045</t>
  </si>
  <si>
    <t>INV00002061</t>
  </si>
  <si>
    <t>INV00002068</t>
  </si>
  <si>
    <t>INV00002076</t>
  </si>
  <si>
    <t>INV00002077</t>
  </si>
  <si>
    <t>INV00002087</t>
  </si>
  <si>
    <t>INV00002088</t>
  </si>
  <si>
    <t>INV00002089</t>
  </si>
  <si>
    <t>INV00002097</t>
  </si>
  <si>
    <t>INV00002176</t>
  </si>
  <si>
    <t>INV00002156</t>
  </si>
  <si>
    <t>INV00002172</t>
  </si>
  <si>
    <t>INV00002952</t>
  </si>
  <si>
    <t>INV00002617</t>
  </si>
  <si>
    <t>INV00002619</t>
  </si>
  <si>
    <t>INV00002636</t>
  </si>
  <si>
    <t>INV00002657</t>
  </si>
  <si>
    <t>INV00002658</t>
  </si>
  <si>
    <t>INV00005611</t>
  </si>
  <si>
    <t>INV00002660</t>
  </si>
  <si>
    <t>INV00005586</t>
  </si>
  <si>
    <t>FONDO DE APOYO A LA INVERSIÓN INDUSTRIAL PRODUCTIVA F.C.P.J.</t>
  </si>
  <si>
    <t>S2801472H</t>
  </si>
  <si>
    <t>INV00005566</t>
  </si>
  <si>
    <t>INV00002661</t>
  </si>
  <si>
    <t>INV00002662</t>
  </si>
  <si>
    <t>FONDO DE APOYO PARA LA PROMOCIÓN Y DESARROLLO DE INFRAESTRUCTURAS Y SERVICIOS DEL SISTEMA DE AUTONOMÍA Y ATENCIÓN A LA DEPENDENCIA Y DE LOS SERVICIOS SOCIALES</t>
  </si>
  <si>
    <t>INV00002663</t>
  </si>
  <si>
    <t>INV00002664</t>
  </si>
  <si>
    <t>INV00002665</t>
  </si>
  <si>
    <t>INV00002666</t>
  </si>
  <si>
    <t>INV00002667</t>
  </si>
  <si>
    <t>INV00002668</t>
  </si>
  <si>
    <t>INV00002670</t>
  </si>
  <si>
    <t>INV00002671</t>
  </si>
  <si>
    <t>FONDO DE GARANTÍA SALARIAL, O.A.</t>
  </si>
  <si>
    <t>INV00005605</t>
  </si>
  <si>
    <t>FONDO DE RECAPITALIZACIÓN DE EMPRESAS AFECTADAS POR COVID F.C.P.J.</t>
  </si>
  <si>
    <t>INV00002673</t>
  </si>
  <si>
    <t>INV00002674</t>
  </si>
  <si>
    <t>INV00005630</t>
  </si>
  <si>
    <t>S2801485J</t>
  </si>
  <si>
    <t>INV00002676</t>
  </si>
  <si>
    <t>INV00002677</t>
  </si>
  <si>
    <t>INV00005587</t>
  </si>
  <si>
    <t>INV00002679</t>
  </si>
  <si>
    <t>INV00002680</t>
  </si>
  <si>
    <t>INV00002682</t>
  </si>
  <si>
    <t>FONDO FINANCIERO DEL ESTADO PARA LA COMPETITIVIDAD TURÍSTICA, F.C.P.J. (FOCIT)</t>
  </si>
  <si>
    <t>INV00002685</t>
  </si>
  <si>
    <t>INV00002686</t>
  </si>
  <si>
    <t>INV00002687</t>
  </si>
  <si>
    <t>INV00002688</t>
  </si>
  <si>
    <t>INV00002689</t>
  </si>
  <si>
    <t>INV00002703</t>
  </si>
  <si>
    <t>INV00002704</t>
  </si>
  <si>
    <t>INV00002844</t>
  </si>
  <si>
    <t>INV00002866</t>
  </si>
  <si>
    <t>INV00002892</t>
  </si>
  <si>
    <t>INV00002903</t>
  </si>
  <si>
    <t>INV00002906</t>
  </si>
  <si>
    <t>INV00005632</t>
  </si>
  <si>
    <t>INV00002944</t>
  </si>
  <si>
    <t>INV00002951</t>
  </si>
  <si>
    <t>INV00002616</t>
  </si>
  <si>
    <t>INV00002953</t>
  </si>
  <si>
    <t>INV00002955</t>
  </si>
  <si>
    <t>INV00002964</t>
  </si>
  <si>
    <t>INV00002967</t>
  </si>
  <si>
    <t>INV00002969</t>
  </si>
  <si>
    <t>INV00002970</t>
  </si>
  <si>
    <t>INV00002971</t>
  </si>
  <si>
    <t>INV00002979</t>
  </si>
  <si>
    <t>INV00003000</t>
  </si>
  <si>
    <t>INV00003013</t>
  </si>
  <si>
    <t>INV00003032</t>
  </si>
  <si>
    <t>INV00003037</t>
  </si>
  <si>
    <t>INV00003049</t>
  </si>
  <si>
    <t>INV00003054</t>
  </si>
  <si>
    <t>INV00003055</t>
  </si>
  <si>
    <t>INV00003081</t>
  </si>
  <si>
    <t>INV00003121</t>
  </si>
  <si>
    <t>INV00003132</t>
  </si>
  <si>
    <t>INV00003169</t>
  </si>
  <si>
    <t>INV00003182</t>
  </si>
  <si>
    <t>INV00003199</t>
  </si>
  <si>
    <t>INV00003221</t>
  </si>
  <si>
    <t>INV00003249</t>
  </si>
  <si>
    <t>INV00003271</t>
  </si>
  <si>
    <t>INV00005572</t>
  </si>
  <si>
    <t>INV00003388</t>
  </si>
  <si>
    <t>INV00003400</t>
  </si>
  <si>
    <t>INV00003401</t>
  </si>
  <si>
    <t>INV00003410</t>
  </si>
  <si>
    <t>INV00004960</t>
  </si>
  <si>
    <t>INV00003413</t>
  </si>
  <si>
    <t>IBERMUTUA, M.C.S.S. Nº 274</t>
  </si>
  <si>
    <t>INV00003415</t>
  </si>
  <si>
    <t>ICEX ESPAÑA EXPORTACIÓN E INVERSIONES, E.P.E.</t>
  </si>
  <si>
    <t>INV00003428</t>
  </si>
  <si>
    <t>INV00003430</t>
  </si>
  <si>
    <t>INV00003431</t>
  </si>
  <si>
    <t>INV00003432</t>
  </si>
  <si>
    <t>INV00003446</t>
  </si>
  <si>
    <t>INV00003447</t>
  </si>
  <si>
    <t>INV00003448</t>
  </si>
  <si>
    <t>INV00003480</t>
  </si>
  <si>
    <t>INV00003673</t>
  </si>
  <si>
    <t>INV00003675</t>
  </si>
  <si>
    <t>INV00003677</t>
  </si>
  <si>
    <t>INV00003678</t>
  </si>
  <si>
    <t>INV00003686</t>
  </si>
  <si>
    <t>INV00003693</t>
  </si>
  <si>
    <t>INV00004173</t>
  </si>
  <si>
    <t>INV00003697</t>
  </si>
  <si>
    <t>INV00003701</t>
  </si>
  <si>
    <t>INV00003703</t>
  </si>
  <si>
    <t>INV00003707</t>
  </si>
  <si>
    <t>INV00003709</t>
  </si>
  <si>
    <t>INSTITUTO DE VIVIENDA, INFRAESTRUCTURA Y EQUIPAMIENTO DE LA DEFENSA, O.A.</t>
  </si>
  <si>
    <t>INV00003728</t>
  </si>
  <si>
    <t>INV00003729</t>
  </si>
  <si>
    <t>INV00003730</t>
  </si>
  <si>
    <t>INV00003732</t>
  </si>
  <si>
    <t>INV00003733</t>
  </si>
  <si>
    <t>INV00003734</t>
  </si>
  <si>
    <t>INV00003735</t>
  </si>
  <si>
    <t>INV00003740</t>
  </si>
  <si>
    <t>INV00003744</t>
  </si>
  <si>
    <t>INV00003745</t>
  </si>
  <si>
    <t>INV00003782</t>
  </si>
  <si>
    <t>INV00003786</t>
  </si>
  <si>
    <t>INV00003797</t>
  </si>
  <si>
    <t>INV00003844</t>
  </si>
  <si>
    <t>INV00003848</t>
  </si>
  <si>
    <t>INV00003849</t>
  </si>
  <si>
    <t>INV00003850</t>
  </si>
  <si>
    <t>INV00003851</t>
  </si>
  <si>
    <t>INV00003852</t>
  </si>
  <si>
    <t>INV00003977</t>
  </si>
  <si>
    <t>INV00003870</t>
  </si>
  <si>
    <t>INV00003884</t>
  </si>
  <si>
    <t>INV00003983</t>
  </si>
  <si>
    <t>INV00003898</t>
  </si>
  <si>
    <t>INV00003899</t>
  </si>
  <si>
    <t>INV00003900</t>
  </si>
  <si>
    <t>INV00003901</t>
  </si>
  <si>
    <t>INV00003902</t>
  </si>
  <si>
    <t>INV00003909</t>
  </si>
  <si>
    <t>INV00003929</t>
  </si>
  <si>
    <t>INV00003962</t>
  </si>
  <si>
    <t>INV00003963</t>
  </si>
  <si>
    <t>INV00003964</t>
  </si>
  <si>
    <t>INV00003976</t>
  </si>
  <si>
    <t>INV00003978</t>
  </si>
  <si>
    <t>INV00003979</t>
  </si>
  <si>
    <t>INV00003980</t>
  </si>
  <si>
    <t>INV00003981</t>
  </si>
  <si>
    <t>INV00003982</t>
  </si>
  <si>
    <t>INV00003984</t>
  </si>
  <si>
    <t>INV00003985</t>
  </si>
  <si>
    <t>INV00003986</t>
  </si>
  <si>
    <t>CGE0461-2022</t>
  </si>
  <si>
    <t>INV00005695</t>
  </si>
  <si>
    <t>NAVANTIA ARABIA LIMITED - SINGLE SHAREMOLDER COMPANY</t>
  </si>
  <si>
    <t>INV00003989</t>
  </si>
  <si>
    <t>INV00003990</t>
  </si>
  <si>
    <t>CGE0462-2022</t>
  </si>
  <si>
    <t>INV00005694</t>
  </si>
  <si>
    <t>NAVANTIA UK LTD.</t>
  </si>
  <si>
    <t>NF-4612</t>
  </si>
  <si>
    <t>NF4612</t>
  </si>
  <si>
    <t>INV00003991</t>
  </si>
  <si>
    <t>INV00004140</t>
  </si>
  <si>
    <t>INV00004142</t>
  </si>
  <si>
    <t>INV00004141</t>
  </si>
  <si>
    <t>INV00004146</t>
  </si>
  <si>
    <t>INV00004159</t>
  </si>
  <si>
    <t>INV00000094</t>
  </si>
  <si>
    <t>ORGANISMO AUTÓNOMO AGENCIA ESPAÑOLA DE SEGURIDAD ALIMENTARIA Y NUTRICIÓN</t>
  </si>
  <si>
    <t>INV00004171</t>
  </si>
  <si>
    <t>INV00001165</t>
  </si>
  <si>
    <t>ORGANISMO AUTÓNOMO CENTRO NACIONAL DE INFORMACIÓN GEOGRÁFICA</t>
  </si>
  <si>
    <t>INV00004172</t>
  </si>
  <si>
    <t>INV00003250</t>
  </si>
  <si>
    <t>ORGANISMO AUTÓNOMO GERENCIA DE INFRAESTRUCTURAS Y EQUIPAMIENTO DE LA SEGURIDAD DEL ESTADO</t>
  </si>
  <si>
    <t>INV00004175</t>
  </si>
  <si>
    <t>INV00004176</t>
  </si>
  <si>
    <t>INV00004505</t>
  </si>
  <si>
    <t>INV00004529</t>
  </si>
  <si>
    <t>INV00004533</t>
  </si>
  <si>
    <t>PARQUE MÓVIL DEL ESTADO, O.A.</t>
  </si>
  <si>
    <t>INV00004565</t>
  </si>
  <si>
    <t>INV00004670</t>
  </si>
  <si>
    <t>INV00004674</t>
  </si>
  <si>
    <t>INV00004677</t>
  </si>
  <si>
    <t>INV00004731</t>
  </si>
  <si>
    <t>INV00004739</t>
  </si>
  <si>
    <t>INV00004740</t>
  </si>
  <si>
    <t>INV00004741</t>
  </si>
  <si>
    <t>INV00004742</t>
  </si>
  <si>
    <t>INV00004743</t>
  </si>
  <si>
    <t>INV00004795</t>
  </si>
  <si>
    <t>INV00005133</t>
  </si>
  <si>
    <t>INV00004961</t>
  </si>
  <si>
    <t>INV00004963</t>
  </si>
  <si>
    <t>INV00004978</t>
  </si>
  <si>
    <t>INV00005614</t>
  </si>
  <si>
    <t>SEGUREXPO DE COLOMBIA S.A. ASEGURADORA DE CRÉDITO Y DEL COMERCIO EXTERIOR</t>
  </si>
  <si>
    <t>SE-872</t>
  </si>
  <si>
    <t>SE0872</t>
  </si>
  <si>
    <t>INV00004986</t>
  </si>
  <si>
    <t>INV00004987</t>
  </si>
  <si>
    <t>INV00004988</t>
  </si>
  <si>
    <t>INV00004178</t>
  </si>
  <si>
    <t>SERVICIO ESPAÑOL PARA LA INTERNACIONALIZACIÓN DE LA EDUCACIÓN, M.P.</t>
  </si>
  <si>
    <t>INV00005059</t>
  </si>
  <si>
    <t>INV00005066</t>
  </si>
  <si>
    <t>INV00005076</t>
  </si>
  <si>
    <t>INV00005079</t>
  </si>
  <si>
    <t>SERVIPORT ANDALUCÍA SOCIEDAD MERCANTIL ESTATAL MP, S.A.</t>
  </si>
  <si>
    <t>INV00005097</t>
  </si>
  <si>
    <t>INV00005098</t>
  </si>
  <si>
    <t>INV00005100</t>
  </si>
  <si>
    <t>INV00005107</t>
  </si>
  <si>
    <t>INV00005110</t>
  </si>
  <si>
    <t>INV00005117</t>
  </si>
  <si>
    <t>INV00005118</t>
  </si>
  <si>
    <t>INV00005119</t>
  </si>
  <si>
    <t>CGE0463-2022</t>
  </si>
  <si>
    <t>INV00005709</t>
  </si>
  <si>
    <t>NF-4613</t>
  </si>
  <si>
    <t>NF4613</t>
  </si>
  <si>
    <t>A10984342</t>
  </si>
  <si>
    <t>INV00005120</t>
  </si>
  <si>
    <t>INV00005121</t>
  </si>
  <si>
    <t>INV00005127</t>
  </si>
  <si>
    <t>INV00005128</t>
  </si>
  <si>
    <t>INV00005129</t>
  </si>
  <si>
    <t>INV00005130</t>
  </si>
  <si>
    <t>INV00005131</t>
  </si>
  <si>
    <t>INV00005134</t>
  </si>
  <si>
    <t>INV00005143</t>
  </si>
  <si>
    <t>INV00005185</t>
  </si>
  <si>
    <t>INV00005198</t>
  </si>
  <si>
    <t>SUELO EMPRESARIAL DEL ATLÁNTICO, S.L.S.M.E.</t>
  </si>
  <si>
    <t>INV00005231</t>
  </si>
  <si>
    <t>INV00005248</t>
  </si>
  <si>
    <t>INV00005263</t>
  </si>
  <si>
    <t>INV00005318</t>
  </si>
  <si>
    <t>UMIVALE ACTIVA, M.C.S.S. Nº 3</t>
  </si>
  <si>
    <t>INV00005323</t>
  </si>
  <si>
    <t>INV00005356</t>
  </si>
  <si>
    <t>INV00005358</t>
  </si>
  <si>
    <t>INV00005412</t>
  </si>
  <si>
    <t>INV00005426</t>
  </si>
  <si>
    <t>INV00005436</t>
  </si>
  <si>
    <t>INV00005449</t>
  </si>
  <si>
    <t>SALDO INICIAL</t>
  </si>
  <si>
    <t>DEBE</t>
  </si>
  <si>
    <t>HABER</t>
  </si>
  <si>
    <t>DEUDOR</t>
  </si>
  <si>
    <t>ACREEDOR</t>
  </si>
  <si>
    <t>MOVIMIENTOS</t>
  </si>
  <si>
    <t>CESCEBRASIL SERVIÇOS E GESTAO DE RISCOS LTDA</t>
  </si>
  <si>
    <t>CGE0467-2022</t>
  </si>
  <si>
    <t>INV00005726</t>
  </si>
  <si>
    <t>CONSORCIO PARA LA EXPLOTACIÓN DEL CENTRO NACIONAL DE ANÁLISIS GENÓMICO</t>
  </si>
  <si>
    <t>S0800674D</t>
  </si>
  <si>
    <t>CGE0469-2023</t>
  </si>
  <si>
    <t>INV00005721</t>
  </si>
  <si>
    <t>CONSORCIO UNIVERSITARIO DEL CENTRO ASOCIADO A LA UNED EN ÁVILA</t>
  </si>
  <si>
    <t>Q0500437I</t>
  </si>
  <si>
    <t>CONSORCIO VALENCIA 2007, EN LIQUIDACIÓN</t>
  </si>
  <si>
    <t>NF0067</t>
  </si>
  <si>
    <t>FÁBRICA NACIONAL DE MONEDA Y TIMBRE - REAL CASA DE LA MONEDA, ENTIDAD PÚBLICA EMPRESARIAL, MEDIO PROPIO</t>
  </si>
  <si>
    <t>FUNDACIÓN DE LOS FERROCARRILES ESPAÑOLES, F.S.P.</t>
  </si>
  <si>
    <t>CGE0468-2023</t>
  </si>
  <si>
    <t>INV00005755</t>
  </si>
  <si>
    <t>RENFE PROYECTOS INTERNACIONALES SOCIEDAD MERCANTIL ESTATAL, SOCIEDAD ANÓNIMA</t>
  </si>
  <si>
    <t>NF-5755</t>
  </si>
  <si>
    <t>NF5755</t>
  </si>
  <si>
    <t>A56139256</t>
  </si>
  <si>
    <t>SOCIEDAD ESTATAL DE MICROELECTRÓNICA Y SEMICONDUCTORES, S.A., S.M.E.</t>
  </si>
  <si>
    <t>EJERCICIO 2023</t>
  </si>
  <si>
    <t>Situación a 1/1/2023</t>
  </si>
  <si>
    <t>Traspaso a la Cuenta del resultado económico patrimonial efectuado durante 2023</t>
  </si>
  <si>
    <t>Importe TOTAL Traspasado a Rdos durante 2023</t>
  </si>
  <si>
    <r>
      <t xml:space="preserve">Subvenciones procedentes de entidades integrantes del </t>
    </r>
    <r>
      <rPr>
        <b/>
        <sz val="8"/>
        <rFont val="Calibri"/>
        <family val="2"/>
        <scheme val="minor"/>
      </rPr>
      <t>Sector Público Estatal</t>
    </r>
    <r>
      <rPr>
        <sz val="8"/>
        <rFont val="Calibri"/>
        <family val="2"/>
        <scheme val="minor"/>
      </rPr>
      <t xml:space="preserve"> recibidas entre el </t>
    </r>
    <r>
      <rPr>
        <b/>
        <sz val="8"/>
        <rFont val="Calibri"/>
        <family val="2"/>
        <scheme val="minor"/>
      </rPr>
      <t>1/1/2014 y el 31/12/2022</t>
    </r>
  </si>
  <si>
    <r>
      <t xml:space="preserve">Subvenciones procedentes de entidades integrantes del </t>
    </r>
    <r>
      <rPr>
        <b/>
        <sz val="8"/>
        <rFont val="Calibri"/>
        <family val="2"/>
        <scheme val="minor"/>
      </rPr>
      <t>Sector Público Estata</t>
    </r>
    <r>
      <rPr>
        <sz val="8"/>
        <rFont val="Calibri"/>
        <family val="2"/>
        <scheme val="minor"/>
      </rPr>
      <t xml:space="preserve">l recibidas en </t>
    </r>
    <r>
      <rPr>
        <b/>
        <sz val="8"/>
        <rFont val="Calibri"/>
        <family val="2"/>
        <scheme val="minor"/>
      </rPr>
      <t>2023</t>
    </r>
  </si>
  <si>
    <r>
      <t xml:space="preserve">Subvenciones procedente de entidades </t>
    </r>
    <r>
      <rPr>
        <b/>
        <sz val="8"/>
        <rFont val="Calibri"/>
        <family val="2"/>
        <scheme val="minor"/>
      </rPr>
      <t>no integrantes del Sector Público Estatal</t>
    </r>
    <r>
      <rPr>
        <sz val="8"/>
        <rFont val="Calibri"/>
        <family val="2"/>
        <scheme val="minor"/>
      </rPr>
      <t xml:space="preserve"> recibidas entre el </t>
    </r>
    <r>
      <rPr>
        <b/>
        <sz val="8"/>
        <rFont val="Calibri"/>
        <family val="2"/>
        <scheme val="minor"/>
      </rPr>
      <t>1/1/2014 y el 31/12/2023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</si>
</sst>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0"/>
      <name val="Arial"/>
      <family val="2"/>
    </font>
    <font>
      <sz val="10"/>
      <name val="Arial"/>
      <family val="2"/>
    </font>
    <font>
      <b/>
      <sz val="8"/>
      <name val="Arial"/>
      <family val="2"/>
    </font>
    <font>
      <sz val="8"/>
      <name val="Arial"/>
      <family val="2"/>
    </font>
    <font>
      <sz val="8"/>
      <color theme="1"/>
      <name val="Arial"/>
      <family val="2"/>
    </font>
    <font>
      <b/>
      <sz val="8"/>
      <color theme="1"/>
      <name val="Arial"/>
      <family val="2"/>
    </font>
    <font>
      <b/>
      <sz val="9"/>
      <name val="Arial"/>
      <family val="2"/>
    </font>
    <font>
      <sz val="9"/>
      <color theme="1"/>
      <name val="Arial"/>
      <family val="2"/>
    </font>
    <font>
      <b/>
      <sz val="9"/>
      <color theme="1"/>
      <name val="Arial"/>
      <family val="2"/>
    </font>
    <font>
      <sz val="8"/>
      <color theme="1"/>
      <name val="Calibri"/>
      <family val="2"/>
      <scheme val="minor"/>
    </font>
    <font>
      <b/>
      <sz val="8"/>
      <color indexed="81"/>
      <name val="Arial"/>
      <family val="2"/>
    </font>
    <font>
      <b/>
      <sz val="11"/>
      <color theme="1"/>
      <name val="Calibri"/>
      <family val="2"/>
      <scheme val="minor"/>
    </font>
    <font>
      <sz val="9"/>
      <color indexed="81"/>
      <name val="Tahoma"/>
      <family val="2"/>
    </font>
    <font>
      <b/>
      <sz val="9"/>
      <color indexed="81"/>
      <name val="Tahoma"/>
      <family val="2"/>
    </font>
    <font>
      <sz val="10"/>
      <name val="Calibri"/>
      <family val="2"/>
      <scheme val="minor"/>
    </font>
    <font>
      <b/>
      <sz val="9"/>
      <name val="Calibri"/>
      <family val="2"/>
      <scheme val="minor"/>
    </font>
    <font>
      <b/>
      <sz val="10"/>
      <name val="Calibri"/>
      <family val="2"/>
      <scheme val="minor"/>
    </font>
    <font>
      <sz val="11"/>
      <name val="Calibri"/>
      <family val="2"/>
      <scheme val="minor"/>
    </font>
    <font>
      <b/>
      <sz val="11"/>
      <name val="Calibri"/>
      <family val="2"/>
      <scheme val="minor"/>
    </font>
    <font>
      <sz val="8"/>
      <name val="Calibri"/>
      <family val="2"/>
      <scheme val="minor"/>
    </font>
    <font>
      <b/>
      <sz val="8"/>
      <name val="Calibri"/>
      <family val="2"/>
      <scheme val="minor"/>
    </font>
    <font>
      <b/>
      <sz val="12"/>
      <name val="Calibri"/>
      <family val="2"/>
      <scheme val="minor"/>
    </font>
    <font>
      <i/>
      <sz val="10"/>
      <color rgb="FFFF0000"/>
      <name val="Calibri"/>
      <family val="2"/>
      <scheme val="minor"/>
    </font>
    <font>
      <b/>
      <sz val="7.5"/>
      <name val="Calibri"/>
      <family val="2"/>
      <scheme val="minor"/>
    </font>
    <font>
      <b/>
      <sz val="10"/>
      <color rgb="FFFFFF00"/>
      <name val="Calibri"/>
      <family val="2"/>
      <scheme val="minor"/>
    </font>
    <font>
      <sz val="12"/>
      <name val="Calibri"/>
      <family val="2"/>
      <scheme val="minor"/>
    </font>
    <font>
      <b/>
      <sz val="10"/>
      <color rgb="FFFF0000"/>
      <name val="Calibri"/>
      <family val="2"/>
      <scheme val="minor"/>
    </font>
    <font>
      <b/>
      <sz val="9"/>
      <color indexed="10"/>
      <name val="Tahoma"/>
      <family val="2"/>
    </font>
    <font>
      <b/>
      <sz val="9"/>
      <color rgb="FFFFFF00"/>
      <name val="Arial"/>
      <family val="2"/>
    </font>
  </fonts>
  <fills count="1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3999450666829432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indexed="65"/>
        <bgColor indexed="64"/>
      </patternFill>
    </fill>
    <fill>
      <patternFill patternType="solid">
        <fgColor rgb="FFFFFF00"/>
        <bgColor indexed="64"/>
      </patternFill>
    </fill>
    <fill>
      <patternFill patternType="solid">
        <fgColor theme="8" tint="0.79998168889431442"/>
        <bgColor indexed="64"/>
      </patternFill>
    </fill>
  </fills>
  <borders count="1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ck">
        <color indexed="64"/>
      </right>
      <top/>
      <bottom style="thick">
        <color indexed="64"/>
      </bottom>
      <diagonal/>
    </border>
    <border>
      <left/>
      <right/>
      <top style="thick">
        <color indexed="64"/>
      </top>
      <bottom/>
      <diagonal/>
    </border>
    <border>
      <left style="thick">
        <color indexed="64"/>
      </left>
      <right style="thin">
        <color indexed="64"/>
      </right>
      <top style="thin">
        <color auto="1"/>
      </top>
      <bottom style="thin">
        <color auto="1"/>
      </bottom>
      <diagonal/>
    </border>
    <border>
      <left/>
      <right/>
      <top style="thick">
        <color indexed="64"/>
      </top>
      <bottom style="thin">
        <color indexed="64"/>
      </bottom>
      <diagonal/>
    </border>
    <border>
      <left/>
      <right style="thick">
        <color indexed="64"/>
      </right>
      <top/>
      <bottom/>
      <diagonal/>
    </border>
    <border>
      <left style="thick">
        <color indexed="64"/>
      </left>
      <right style="thick">
        <color indexed="64"/>
      </right>
      <top style="thin">
        <color auto="1"/>
      </top>
      <bottom style="thin">
        <color auto="1"/>
      </bottom>
      <diagonal/>
    </border>
    <border>
      <left/>
      <right style="thick">
        <color auto="1"/>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auto="1"/>
      </left>
      <right style="thick">
        <color indexed="64"/>
      </right>
      <top style="thin">
        <color auto="1"/>
      </top>
      <bottom style="thin">
        <color indexed="64"/>
      </bottom>
      <diagonal/>
    </border>
    <border>
      <left style="thin">
        <color auto="1"/>
      </left>
      <right style="thick">
        <color indexed="64"/>
      </right>
      <top/>
      <bottom/>
      <diagonal/>
    </border>
    <border>
      <left style="thick">
        <color theme="9" tint="0.39994506668294322"/>
      </left>
      <right/>
      <top style="thick">
        <color theme="9" tint="0.39994506668294322"/>
      </top>
      <bottom/>
      <diagonal/>
    </border>
    <border>
      <left style="thin">
        <color indexed="64"/>
      </left>
      <right style="thin">
        <color indexed="64"/>
      </right>
      <top style="thick">
        <color theme="9" tint="0.39994506668294322"/>
      </top>
      <bottom style="thin">
        <color indexed="64"/>
      </bottom>
      <diagonal/>
    </border>
    <border>
      <left style="thin">
        <color auto="1"/>
      </left>
      <right style="thick">
        <color indexed="64"/>
      </right>
      <top style="thick">
        <color theme="9" tint="0.39994506668294322"/>
      </top>
      <bottom style="thin">
        <color indexed="64"/>
      </bottom>
      <diagonal/>
    </border>
    <border>
      <left style="thick">
        <color indexed="64"/>
      </left>
      <right/>
      <top style="thick">
        <color theme="9" tint="0.39994506668294322"/>
      </top>
      <bottom/>
      <diagonal/>
    </border>
    <border>
      <left/>
      <right/>
      <top style="thick">
        <color theme="9" tint="0.39994506668294322"/>
      </top>
      <bottom/>
      <diagonal/>
    </border>
    <border>
      <left/>
      <right style="thick">
        <color theme="9" tint="0.39994506668294322"/>
      </right>
      <top style="thick">
        <color theme="9" tint="0.39994506668294322"/>
      </top>
      <bottom/>
      <diagonal/>
    </border>
    <border>
      <left style="thick">
        <color theme="9" tint="0.39994506668294322"/>
      </left>
      <right/>
      <top/>
      <bottom/>
      <diagonal/>
    </border>
    <border>
      <left style="thick">
        <color indexed="64"/>
      </left>
      <right style="thick">
        <color theme="9" tint="0.39994506668294322"/>
      </right>
      <top/>
      <bottom style="thin">
        <color auto="1"/>
      </bottom>
      <diagonal/>
    </border>
    <border>
      <left style="thick">
        <color indexed="64"/>
      </left>
      <right style="thick">
        <color theme="9" tint="0.39994506668294322"/>
      </right>
      <top style="thin">
        <color auto="1"/>
      </top>
      <bottom style="thin">
        <color auto="1"/>
      </bottom>
      <diagonal/>
    </border>
    <border>
      <left style="thick">
        <color theme="9" tint="0.39994506668294322"/>
      </left>
      <right/>
      <top/>
      <bottom style="thick">
        <color theme="9" tint="0.39994506668294322"/>
      </bottom>
      <diagonal/>
    </border>
    <border>
      <left style="thick">
        <color indexed="64"/>
      </left>
      <right style="thin">
        <color indexed="64"/>
      </right>
      <top/>
      <bottom style="thick">
        <color theme="9" tint="0.39994506668294322"/>
      </bottom>
      <diagonal/>
    </border>
    <border>
      <left style="thin">
        <color indexed="64"/>
      </left>
      <right style="thin">
        <color indexed="64"/>
      </right>
      <top/>
      <bottom style="thick">
        <color theme="9" tint="0.39994506668294322"/>
      </bottom>
      <diagonal/>
    </border>
    <border>
      <left style="thin">
        <color indexed="64"/>
      </left>
      <right/>
      <top/>
      <bottom style="thick">
        <color theme="9" tint="0.39994506668294322"/>
      </bottom>
      <diagonal/>
    </border>
    <border>
      <left style="thick">
        <color indexed="64"/>
      </left>
      <right style="thick">
        <color indexed="64"/>
      </right>
      <top/>
      <bottom style="thick">
        <color theme="9" tint="0.39994506668294322"/>
      </bottom>
      <diagonal/>
    </border>
    <border>
      <left style="thick">
        <color indexed="64"/>
      </left>
      <right style="thick">
        <color theme="9" tint="0.39994506668294322"/>
      </right>
      <top style="thin">
        <color auto="1"/>
      </top>
      <bottom style="thick">
        <color theme="9" tint="0.39994506668294322"/>
      </bottom>
      <diagonal/>
    </border>
    <border>
      <left style="thick">
        <color theme="4" tint="0.39994506668294322"/>
      </left>
      <right/>
      <top style="thick">
        <color theme="4" tint="0.39994506668294322"/>
      </top>
      <bottom/>
      <diagonal/>
    </border>
    <border>
      <left style="thin">
        <color auto="1"/>
      </left>
      <right style="thick">
        <color indexed="64"/>
      </right>
      <top style="thick">
        <color theme="4" tint="0.39994506668294322"/>
      </top>
      <bottom style="thin">
        <color indexed="64"/>
      </bottom>
      <diagonal/>
    </border>
    <border>
      <left style="thick">
        <color indexed="64"/>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style="thick">
        <color indexed="64"/>
      </left>
      <right style="thick">
        <color theme="4" tint="0.39994506668294322"/>
      </right>
      <top/>
      <bottom style="thin">
        <color auto="1"/>
      </bottom>
      <diagonal/>
    </border>
    <border>
      <left style="thick">
        <color indexed="64"/>
      </left>
      <right style="thick">
        <color theme="4" tint="0.39994506668294322"/>
      </right>
      <top style="thin">
        <color auto="1"/>
      </top>
      <bottom style="thin">
        <color auto="1"/>
      </bottom>
      <diagonal/>
    </border>
    <border>
      <left style="thick">
        <color theme="4" tint="0.39994506668294322"/>
      </left>
      <right/>
      <top/>
      <bottom style="thick">
        <color theme="4" tint="0.39994506668294322"/>
      </bottom>
      <diagonal/>
    </border>
    <border>
      <left/>
      <right style="thin">
        <color auto="1"/>
      </right>
      <top/>
      <bottom style="thick">
        <color theme="4" tint="0.39994506668294322"/>
      </bottom>
      <diagonal/>
    </border>
    <border>
      <left style="thin">
        <color auto="1"/>
      </left>
      <right style="thick">
        <color indexed="64"/>
      </right>
      <top/>
      <bottom style="thick">
        <color theme="4" tint="0.39994506668294322"/>
      </bottom>
      <diagonal/>
    </border>
    <border>
      <left style="thin">
        <color indexed="64"/>
      </left>
      <right style="thin">
        <color indexed="64"/>
      </right>
      <top/>
      <bottom style="thick">
        <color theme="4" tint="0.39994506668294322"/>
      </bottom>
      <diagonal/>
    </border>
    <border>
      <left style="thin">
        <color indexed="64"/>
      </left>
      <right/>
      <top/>
      <bottom style="thick">
        <color theme="4" tint="0.39994506668294322"/>
      </bottom>
      <diagonal/>
    </border>
    <border>
      <left style="thick">
        <color indexed="64"/>
      </left>
      <right style="thick">
        <color indexed="64"/>
      </right>
      <top/>
      <bottom style="thick">
        <color theme="4" tint="0.39994506668294322"/>
      </bottom>
      <diagonal/>
    </border>
    <border>
      <left style="thick">
        <color indexed="64"/>
      </left>
      <right style="thick">
        <color theme="4" tint="0.39994506668294322"/>
      </right>
      <top style="thin">
        <color auto="1"/>
      </top>
      <bottom style="thick">
        <color theme="4" tint="0.39994506668294322"/>
      </bottom>
      <diagonal/>
    </border>
    <border>
      <left style="medium">
        <color theme="0" tint="-0.24994659260841701"/>
      </left>
      <right/>
      <top style="medium">
        <color theme="0" tint="-0.24994659260841701"/>
      </top>
      <bottom/>
      <diagonal/>
    </border>
    <border>
      <left style="thin">
        <color indexed="64"/>
      </left>
      <right/>
      <top style="medium">
        <color theme="0" tint="-0.24994659260841701"/>
      </top>
      <bottom style="thin">
        <color indexed="64"/>
      </bottom>
      <diagonal/>
    </border>
    <border>
      <left/>
      <right/>
      <top style="medium">
        <color theme="0" tint="-0.24994659260841701"/>
      </top>
      <bottom/>
      <diagonal/>
    </border>
    <border>
      <left style="medium">
        <color theme="0" tint="-0.24994659260841701"/>
      </left>
      <right/>
      <top/>
      <bottom/>
      <diagonal/>
    </border>
    <border>
      <left style="thick">
        <color indexed="64"/>
      </left>
      <right style="medium">
        <color theme="0" tint="-0.24994659260841701"/>
      </right>
      <top/>
      <bottom style="thin">
        <color auto="1"/>
      </bottom>
      <diagonal/>
    </border>
    <border>
      <left style="thick">
        <color indexed="64"/>
      </left>
      <right style="medium">
        <color theme="0" tint="-0.24994659260841701"/>
      </right>
      <top style="thin">
        <color auto="1"/>
      </top>
      <bottom style="thin">
        <color auto="1"/>
      </bottom>
      <diagonal/>
    </border>
    <border>
      <left style="medium">
        <color theme="0" tint="-0.24994659260841701"/>
      </left>
      <right/>
      <top/>
      <bottom style="medium">
        <color theme="0" tint="-0.24994659260841701"/>
      </bottom>
      <diagonal/>
    </border>
    <border>
      <left style="thick">
        <color indexed="64"/>
      </left>
      <right style="medium">
        <color theme="0" tint="-0.24994659260841701"/>
      </right>
      <top style="thin">
        <color auto="1"/>
      </top>
      <bottom style="medium">
        <color theme="0" tint="-0.24994659260841701"/>
      </bottom>
      <diagonal/>
    </border>
    <border>
      <left style="thin">
        <color auto="1"/>
      </left>
      <right style="thick">
        <color indexed="64"/>
      </right>
      <top style="medium">
        <color theme="0" tint="-0.24994659260841701"/>
      </top>
      <bottom style="thin">
        <color indexed="64"/>
      </bottom>
      <diagonal/>
    </border>
    <border>
      <left style="thin">
        <color auto="1"/>
      </left>
      <right style="thin">
        <color auto="1"/>
      </right>
      <top style="thick">
        <color theme="4" tint="0.39994506668294322"/>
      </top>
      <bottom style="thin">
        <color indexed="64"/>
      </bottom>
      <diagonal/>
    </border>
    <border>
      <left style="thick">
        <color indexed="64"/>
      </left>
      <right/>
      <top/>
      <bottom/>
      <diagonal/>
    </border>
    <border>
      <left style="thick">
        <color indexed="64"/>
      </left>
      <right/>
      <top/>
      <bottom style="thick">
        <color theme="4" tint="0.39994506668294322"/>
      </bottom>
      <diagonal/>
    </border>
    <border>
      <left style="thick">
        <color indexed="64"/>
      </left>
      <right style="thin">
        <color indexed="64"/>
      </right>
      <top style="thick">
        <color indexed="64"/>
      </top>
      <bottom style="thick">
        <color theme="7" tint="0.39994506668294322"/>
      </bottom>
      <diagonal/>
    </border>
    <border>
      <left style="thin">
        <color indexed="64"/>
      </left>
      <right style="thin">
        <color indexed="64"/>
      </right>
      <top style="thick">
        <color indexed="64"/>
      </top>
      <bottom style="thick">
        <color theme="7" tint="0.39994506668294322"/>
      </bottom>
      <diagonal/>
    </border>
    <border>
      <left style="thin">
        <color indexed="64"/>
      </left>
      <right/>
      <top style="thick">
        <color indexed="64"/>
      </top>
      <bottom style="thick">
        <color theme="7" tint="0.39994506668294322"/>
      </bottom>
      <diagonal/>
    </border>
    <border>
      <left style="thick">
        <color indexed="64"/>
      </left>
      <right style="thick">
        <color indexed="64"/>
      </right>
      <top style="thick">
        <color indexed="64"/>
      </top>
      <bottom style="thick">
        <color theme="7" tint="0.39994506668294322"/>
      </bottom>
      <diagonal/>
    </border>
    <border>
      <left style="thick">
        <color indexed="64"/>
      </left>
      <right style="thick">
        <color theme="7" tint="0.39994506668294322"/>
      </right>
      <top style="thick">
        <color indexed="64"/>
      </top>
      <bottom style="thick">
        <color theme="7" tint="0.39994506668294322"/>
      </bottom>
      <diagonal/>
    </border>
    <border>
      <left style="thick">
        <color theme="7" tint="0.39991454817346722"/>
      </left>
      <right/>
      <top style="thick">
        <color theme="7" tint="0.39991454817346722"/>
      </top>
      <bottom style="thick">
        <color theme="7" tint="0.39991454817346722"/>
      </bottom>
      <diagonal/>
    </border>
    <border>
      <left/>
      <right/>
      <top style="thick">
        <color theme="7" tint="0.39991454817346722"/>
      </top>
      <bottom style="thick">
        <color theme="7" tint="0.39991454817346722"/>
      </bottom>
      <diagonal/>
    </border>
    <border>
      <left/>
      <right style="thick">
        <color indexed="64"/>
      </right>
      <top style="thick">
        <color theme="7" tint="0.39991454817346722"/>
      </top>
      <bottom style="thick">
        <color theme="7" tint="0.39991454817346722"/>
      </bottom>
      <diagonal/>
    </border>
    <border>
      <left style="thin">
        <color auto="1"/>
      </left>
      <right style="thin">
        <color indexed="64"/>
      </right>
      <top style="thin">
        <color auto="1"/>
      </top>
      <bottom style="thick">
        <color theme="9" tint="0.39994506668294322"/>
      </bottom>
      <diagonal/>
    </border>
    <border>
      <left style="thin">
        <color indexed="64"/>
      </left>
      <right style="thin">
        <color indexed="64"/>
      </right>
      <top style="thin">
        <color indexed="64"/>
      </top>
      <bottom style="medium">
        <color theme="0" tint="-0.24994659260841701"/>
      </bottom>
      <diagonal/>
    </border>
    <border>
      <left style="thin">
        <color indexed="64"/>
      </left>
      <right style="thin">
        <color indexed="64"/>
      </right>
      <top/>
      <bottom style="medium">
        <color theme="0" tint="-0.24994659260841701"/>
      </bottom>
      <diagonal/>
    </border>
    <border>
      <left style="dotted">
        <color auto="1"/>
      </left>
      <right style="dotted">
        <color auto="1"/>
      </right>
      <top style="dotted">
        <color auto="1"/>
      </top>
      <bottom style="dotted">
        <color auto="1"/>
      </bottom>
      <diagonal/>
    </border>
    <border>
      <left style="dotted">
        <color auto="1"/>
      </left>
      <right style="thick">
        <color rgb="FFFF0000"/>
      </right>
      <top style="dotted">
        <color auto="1"/>
      </top>
      <bottom style="dotted">
        <color auto="1"/>
      </bottom>
      <diagonal/>
    </border>
    <border>
      <left style="dotted">
        <color auto="1"/>
      </left>
      <right style="dotted">
        <color auto="1"/>
      </right>
      <top style="thick">
        <color rgb="FFFF0000"/>
      </top>
      <bottom style="thick">
        <color rgb="FFFF0000"/>
      </bottom>
      <diagonal/>
    </border>
    <border>
      <left style="dotted">
        <color auto="1"/>
      </left>
      <right style="thick">
        <color rgb="FFFF0000"/>
      </right>
      <top style="thick">
        <color rgb="FFFF0000"/>
      </top>
      <bottom style="thick">
        <color rgb="FFFF0000"/>
      </bottom>
      <diagonal/>
    </border>
    <border>
      <left style="dotted">
        <color auto="1"/>
      </left>
      <right style="dotted">
        <color auto="1"/>
      </right>
      <top style="dotted">
        <color auto="1"/>
      </top>
      <bottom style="thick">
        <color rgb="FFFF0000"/>
      </bottom>
      <diagonal/>
    </border>
    <border>
      <left style="dotted">
        <color auto="1"/>
      </left>
      <right style="thick">
        <color rgb="FFFF0000"/>
      </right>
      <top style="dotted">
        <color auto="1"/>
      </top>
      <bottom style="thick">
        <color rgb="FFFF0000"/>
      </bottom>
      <diagonal/>
    </border>
    <border>
      <left style="thin">
        <color indexed="64"/>
      </left>
      <right style="thick">
        <color indexed="64"/>
      </right>
      <top/>
      <bottom style="thick">
        <color theme="9" tint="0.39994506668294322"/>
      </bottom>
      <diagonal/>
    </border>
    <border>
      <left style="thin">
        <color indexed="64"/>
      </left>
      <right/>
      <top style="thin">
        <color indexed="64"/>
      </top>
      <bottom style="medium">
        <color theme="0" tint="-0.24994659260841701"/>
      </bottom>
      <diagonal/>
    </border>
    <border>
      <left/>
      <right style="medium">
        <color theme="0" tint="-0.24994659260841701"/>
      </right>
      <top style="medium">
        <color theme="0" tint="-0.24994659260841701"/>
      </top>
      <bottom style="thin">
        <color indexed="64"/>
      </bottom>
      <diagonal/>
    </border>
    <border>
      <left/>
      <right/>
      <top style="medium">
        <color theme="0" tint="-0.24994659260841701"/>
      </top>
      <bottom style="thin">
        <color indexed="64"/>
      </bottom>
      <diagonal/>
    </border>
    <border>
      <left/>
      <right style="dotted">
        <color auto="1"/>
      </right>
      <top style="thick">
        <color rgb="FFFF0000"/>
      </top>
      <bottom style="thick">
        <color rgb="FFFF0000"/>
      </bottom>
      <diagonal/>
    </border>
    <border>
      <left/>
      <right style="dotted">
        <color auto="1"/>
      </right>
      <top style="dotted">
        <color auto="1"/>
      </top>
      <bottom style="dotted">
        <color auto="1"/>
      </bottom>
      <diagonal/>
    </border>
  </borders>
  <cellStyleXfs count="2">
    <xf numFmtId="0" fontId="0" fillId="0" borderId="0"/>
    <xf numFmtId="0" fontId="2" fillId="0" borderId="0"/>
  </cellStyleXfs>
  <cellXfs count="310">
    <xf numFmtId="0" fontId="0" fillId="0" borderId="0" xfId="0"/>
    <xf numFmtId="1" fontId="4" fillId="2" borderId="7" xfId="0" applyNumberFormat="1" applyFont="1" applyFill="1" applyBorder="1" applyAlignment="1" applyProtection="1">
      <alignment horizontal="center" vertical="top"/>
      <protection locked="0"/>
    </xf>
    <xf numFmtId="1" fontId="4" fillId="2" borderId="7" xfId="0" applyNumberFormat="1" applyFont="1" applyFill="1" applyBorder="1" applyAlignment="1" applyProtection="1">
      <alignment vertical="top"/>
      <protection locked="0"/>
    </xf>
    <xf numFmtId="1" fontId="4" fillId="2" borderId="8" xfId="0" applyNumberFormat="1" applyFont="1" applyFill="1" applyBorder="1" applyAlignment="1" applyProtection="1">
      <alignment vertical="top"/>
      <protection locked="0"/>
    </xf>
    <xf numFmtId="0" fontId="4" fillId="2" borderId="7" xfId="0" applyFont="1" applyFill="1" applyBorder="1" applyAlignment="1" applyProtection="1">
      <alignment horizontal="center" vertical="top"/>
    </xf>
    <xf numFmtId="0" fontId="3" fillId="2" borderId="7" xfId="0" applyFont="1" applyFill="1" applyBorder="1" applyAlignment="1" applyProtection="1">
      <alignment horizontal="center" vertical="center"/>
    </xf>
    <xf numFmtId="1" fontId="4" fillId="2" borderId="7" xfId="0" applyNumberFormat="1" applyFont="1" applyFill="1" applyBorder="1" applyAlignment="1" applyProtection="1">
      <alignment vertical="center"/>
      <protection locked="0"/>
    </xf>
    <xf numFmtId="0" fontId="4" fillId="2" borderId="5"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5"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0" fontId="4" fillId="2" borderId="0" xfId="0" applyFont="1" applyFill="1" applyBorder="1" applyAlignment="1" applyProtection="1">
      <alignment wrapText="1"/>
    </xf>
    <xf numFmtId="0" fontId="2" fillId="2" borderId="0" xfId="0" applyFont="1" applyFill="1" applyBorder="1" applyAlignment="1" applyProtection="1">
      <alignment wrapText="1"/>
    </xf>
    <xf numFmtId="0" fontId="0" fillId="2" borderId="0" xfId="0" applyFill="1" applyBorder="1" applyProtection="1"/>
    <xf numFmtId="0" fontId="5" fillId="2" borderId="0" xfId="0" applyFont="1" applyFill="1" applyBorder="1" applyProtection="1"/>
    <xf numFmtId="0" fontId="3" fillId="2" borderId="4" xfId="0" applyFont="1" applyFill="1" applyBorder="1" applyAlignment="1" applyProtection="1">
      <alignment horizontal="center" vertical="center" textRotation="90"/>
    </xf>
    <xf numFmtId="0" fontId="3" fillId="2" borderId="4" xfId="0" applyFont="1" applyFill="1" applyBorder="1" applyAlignment="1" applyProtection="1">
      <alignment horizontal="center" vertical="center"/>
    </xf>
    <xf numFmtId="4" fontId="3" fillId="2" borderId="6" xfId="0" applyNumberFormat="1" applyFont="1" applyFill="1" applyBorder="1" applyAlignment="1" applyProtection="1">
      <alignment horizontal="right" vertical="center" wrapText="1"/>
    </xf>
    <xf numFmtId="0" fontId="3" fillId="2" borderId="0" xfId="0" applyFont="1" applyFill="1" applyBorder="1" applyAlignment="1" applyProtection="1">
      <alignment horizontal="center" vertical="center" textRotation="90"/>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textRotation="90"/>
    </xf>
    <xf numFmtId="0" fontId="3" fillId="2" borderId="11" xfId="0" applyFont="1" applyFill="1" applyBorder="1" applyAlignment="1" applyProtection="1">
      <alignment horizontal="center" vertical="center"/>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wrapText="1"/>
    </xf>
    <xf numFmtId="1" fontId="4" fillId="2" borderId="8" xfId="0" applyNumberFormat="1" applyFont="1" applyFill="1" applyBorder="1" applyAlignment="1" applyProtection="1">
      <alignment horizontal="center" vertical="top"/>
      <protection locked="0"/>
    </xf>
    <xf numFmtId="1" fontId="4" fillId="2" borderId="8" xfId="0" applyNumberFormat="1" applyFont="1" applyFill="1" applyBorder="1" applyAlignment="1" applyProtection="1">
      <alignment horizontal="center" vertical="center"/>
      <protection locked="0"/>
    </xf>
    <xf numFmtId="0" fontId="0" fillId="0" borderId="0" xfId="0" applyProtection="1"/>
    <xf numFmtId="0" fontId="2" fillId="0" borderId="0" xfId="0" applyFont="1" applyAlignment="1" applyProtection="1">
      <alignment horizontal="right"/>
    </xf>
    <xf numFmtId="0" fontId="0" fillId="0" borderId="0" xfId="0" applyAlignment="1" applyProtection="1">
      <alignment horizontal="center"/>
    </xf>
    <xf numFmtId="0" fontId="4" fillId="2" borderId="5" xfId="0" applyFont="1" applyFill="1" applyBorder="1" applyAlignment="1" applyProtection="1">
      <alignment horizontal="center" vertical="top"/>
    </xf>
    <xf numFmtId="0" fontId="5" fillId="0" borderId="0" xfId="0" applyFont="1" applyAlignment="1" applyProtection="1">
      <alignment horizontal="right"/>
    </xf>
    <xf numFmtId="0" fontId="0" fillId="2" borderId="16" xfId="0" applyFill="1" applyBorder="1" applyProtection="1"/>
    <xf numFmtId="0" fontId="0" fillId="2" borderId="17" xfId="0" applyFill="1" applyBorder="1" applyProtection="1"/>
    <xf numFmtId="0" fontId="0" fillId="2" borderId="18" xfId="0" applyFill="1" applyBorder="1" applyProtection="1"/>
    <xf numFmtId="0" fontId="0" fillId="2" borderId="19" xfId="0" applyFill="1" applyBorder="1" applyProtection="1"/>
    <xf numFmtId="0" fontId="0" fillId="2" borderId="20" xfId="0" applyFill="1" applyBorder="1" applyProtection="1"/>
    <xf numFmtId="1" fontId="4" fillId="2" borderId="7" xfId="0" applyNumberFormat="1" applyFont="1" applyFill="1" applyBorder="1" applyAlignment="1" applyProtection="1">
      <alignment horizontal="center" vertical="center"/>
    </xf>
    <xf numFmtId="1" fontId="4" fillId="2" borderId="7" xfId="0" applyNumberFormat="1" applyFont="1" applyFill="1" applyBorder="1" applyAlignment="1" applyProtection="1">
      <alignment horizontal="left" vertical="center"/>
    </xf>
    <xf numFmtId="1" fontId="4" fillId="2" borderId="7" xfId="0" applyNumberFormat="1" applyFont="1" applyFill="1" applyBorder="1" applyAlignment="1" applyProtection="1">
      <alignment horizontal="center" vertical="top"/>
    </xf>
    <xf numFmtId="1" fontId="4" fillId="2" borderId="5" xfId="0" applyNumberFormat="1" applyFont="1" applyFill="1" applyBorder="1" applyAlignment="1" applyProtection="1">
      <alignment horizontal="left" vertical="center"/>
    </xf>
    <xf numFmtId="1" fontId="4" fillId="2" borderId="4" xfId="0" applyNumberFormat="1" applyFont="1" applyFill="1" applyBorder="1" applyAlignment="1" applyProtection="1">
      <alignment horizontal="right" vertical="center"/>
    </xf>
    <xf numFmtId="1" fontId="4" fillId="2" borderId="0" xfId="0" applyNumberFormat="1" applyFont="1" applyFill="1" applyBorder="1" applyAlignment="1" applyProtection="1">
      <alignment vertical="center"/>
    </xf>
    <xf numFmtId="1" fontId="4" fillId="2" borderId="12" xfId="0" applyNumberFormat="1" applyFont="1" applyFill="1" applyBorder="1" applyAlignment="1" applyProtection="1">
      <alignment horizontal="center" vertical="center"/>
    </xf>
    <xf numFmtId="1" fontId="4" fillId="2" borderId="12" xfId="0" applyNumberFormat="1" applyFont="1" applyFill="1" applyBorder="1" applyAlignment="1" applyProtection="1">
      <alignment horizontal="left" vertical="center"/>
    </xf>
    <xf numFmtId="1" fontId="4" fillId="2" borderId="3" xfId="0" applyNumberFormat="1" applyFont="1" applyFill="1" applyBorder="1" applyAlignment="1" applyProtection="1">
      <alignment horizontal="center" vertical="center"/>
    </xf>
    <xf numFmtId="1" fontId="4" fillId="2" borderId="3" xfId="0" applyNumberFormat="1" applyFont="1" applyFill="1" applyBorder="1" applyAlignment="1" applyProtection="1">
      <alignment horizontal="left" vertical="center"/>
    </xf>
    <xf numFmtId="0" fontId="0" fillId="2" borderId="0" xfId="0" applyFill="1" applyProtection="1"/>
    <xf numFmtId="0" fontId="5" fillId="2" borderId="0" xfId="0" applyFont="1" applyFill="1" applyBorder="1" applyAlignment="1" applyProtection="1">
      <alignment wrapText="1"/>
    </xf>
    <xf numFmtId="4" fontId="6" fillId="2" borderId="6" xfId="0" applyNumberFormat="1" applyFont="1" applyFill="1" applyBorder="1" applyProtection="1"/>
    <xf numFmtId="0" fontId="0" fillId="2" borderId="21" xfId="0" applyFill="1" applyBorder="1" applyProtection="1"/>
    <xf numFmtId="0" fontId="0" fillId="2" borderId="23" xfId="0" applyFill="1" applyBorder="1" applyProtection="1"/>
    <xf numFmtId="0" fontId="8" fillId="2" borderId="0" xfId="0" applyFont="1" applyFill="1" applyBorder="1" applyAlignment="1" applyProtection="1">
      <alignment horizontal="left"/>
    </xf>
    <xf numFmtId="0" fontId="0" fillId="2" borderId="0" xfId="0" applyFill="1" applyBorder="1" applyAlignment="1" applyProtection="1">
      <alignment horizontal="center"/>
    </xf>
    <xf numFmtId="0" fontId="4" fillId="2" borderId="7" xfId="0" applyFont="1" applyFill="1" applyBorder="1" applyAlignment="1" applyProtection="1">
      <alignment horizontal="center" vertical="top"/>
      <protection locked="0"/>
    </xf>
    <xf numFmtId="0" fontId="4" fillId="2" borderId="7" xfId="0" applyFont="1" applyFill="1" applyBorder="1" applyAlignment="1" applyProtection="1">
      <alignment vertical="top"/>
      <protection locked="0"/>
    </xf>
    <xf numFmtId="0" fontId="5" fillId="2" borderId="8" xfId="0" applyFont="1" applyFill="1" applyBorder="1" applyAlignment="1" applyProtection="1">
      <alignment horizontal="center" vertical="top"/>
      <protection locked="0"/>
    </xf>
    <xf numFmtId="0" fontId="5" fillId="2" borderId="8" xfId="0" applyFont="1" applyFill="1" applyBorder="1" applyAlignment="1" applyProtection="1">
      <alignment vertical="top"/>
      <protection locked="0"/>
    </xf>
    <xf numFmtId="0" fontId="5" fillId="2" borderId="7" xfId="0" applyFont="1" applyFill="1" applyBorder="1" applyAlignment="1" applyProtection="1">
      <alignment horizontal="center" vertical="top"/>
      <protection locked="0"/>
    </xf>
    <xf numFmtId="0" fontId="5" fillId="2" borderId="7" xfId="0" applyFont="1" applyFill="1" applyBorder="1" applyAlignment="1" applyProtection="1">
      <alignment vertical="top"/>
      <protection locked="0"/>
    </xf>
    <xf numFmtId="0" fontId="3" fillId="2" borderId="7" xfId="0" applyFont="1" applyFill="1" applyBorder="1" applyAlignment="1" applyProtection="1">
      <alignment horizontal="center" vertical="center"/>
      <protection locked="0"/>
    </xf>
    <xf numFmtId="0" fontId="9" fillId="2" borderId="20" xfId="0" quotePrefix="1" applyFont="1" applyFill="1" applyBorder="1" applyAlignment="1" applyProtection="1">
      <alignment vertical="center"/>
    </xf>
    <xf numFmtId="0" fontId="8" fillId="2" borderId="0" xfId="0" applyFont="1" applyFill="1" applyProtection="1"/>
    <xf numFmtId="0" fontId="0" fillId="0" borderId="0" xfId="0" applyAlignment="1">
      <alignment horizontal="center"/>
    </xf>
    <xf numFmtId="0" fontId="0" fillId="12" borderId="105" xfId="0" applyFill="1" applyBorder="1" applyAlignment="1">
      <alignment horizontal="center"/>
    </xf>
    <xf numFmtId="0" fontId="12" fillId="12" borderId="106" xfId="0" applyFont="1" applyFill="1" applyBorder="1" applyAlignment="1">
      <alignment horizontal="center"/>
    </xf>
    <xf numFmtId="0" fontId="12" fillId="12" borderId="107" xfId="0" applyFont="1" applyFill="1" applyBorder="1" applyAlignment="1">
      <alignment horizontal="center"/>
    </xf>
    <xf numFmtId="0" fontId="0" fillId="2" borderId="22" xfId="0" applyFill="1" applyBorder="1" applyAlignment="1" applyProtection="1">
      <alignment horizontal="center"/>
    </xf>
    <xf numFmtId="0" fontId="9" fillId="5" borderId="8" xfId="0" applyFont="1" applyFill="1" applyBorder="1" applyAlignment="1" applyProtection="1">
      <alignment horizontal="center" vertical="center"/>
    </xf>
    <xf numFmtId="4" fontId="6" fillId="2" borderId="6" xfId="0" applyNumberFormat="1" applyFont="1" applyFill="1" applyBorder="1" applyAlignment="1" applyProtection="1">
      <alignment horizontal="right" vertical="center"/>
      <protection locked="0"/>
    </xf>
    <xf numFmtId="4" fontId="5" fillId="2" borderId="6" xfId="0" applyNumberFormat="1" applyFont="1" applyFill="1" applyBorder="1" applyAlignment="1" applyProtection="1">
      <alignment horizontal="right" vertical="center"/>
      <protection locked="0"/>
    </xf>
    <xf numFmtId="0" fontId="5" fillId="2" borderId="0" xfId="0" applyFont="1" applyFill="1" applyBorder="1" applyAlignment="1" applyProtection="1">
      <alignment horizontal="right" vertical="center" wrapText="1"/>
    </xf>
    <xf numFmtId="4" fontId="6" fillId="2" borderId="0" xfId="0" applyNumberFormat="1" applyFont="1" applyFill="1" applyBorder="1" applyProtection="1"/>
    <xf numFmtId="4" fontId="5" fillId="2" borderId="6" xfId="0" applyNumberFormat="1" applyFont="1" applyFill="1" applyBorder="1" applyAlignment="1" applyProtection="1">
      <alignment vertical="center"/>
      <protection locked="0"/>
    </xf>
    <xf numFmtId="4" fontId="5" fillId="2" borderId="6" xfId="0" applyNumberFormat="1" applyFont="1" applyFill="1" applyBorder="1" applyAlignment="1" applyProtection="1">
      <alignment vertical="center"/>
    </xf>
    <xf numFmtId="0" fontId="0" fillId="0" borderId="0" xfId="0" applyBorder="1" applyAlignment="1">
      <alignment horizontal="center" vertical="center" wrapText="1"/>
    </xf>
    <xf numFmtId="0" fontId="5" fillId="2" borderId="0" xfId="0" applyFont="1" applyFill="1" applyBorder="1" applyAlignment="1" applyProtection="1">
      <alignment horizontal="center" vertical="center" wrapText="1"/>
    </xf>
    <xf numFmtId="4" fontId="5" fillId="2" borderId="0" xfId="0" applyNumberFormat="1" applyFont="1" applyFill="1" applyBorder="1" applyAlignment="1" applyProtection="1">
      <alignment vertical="center"/>
    </xf>
    <xf numFmtId="4" fontId="6" fillId="2" borderId="6" xfId="0" applyNumberFormat="1" applyFont="1" applyFill="1" applyBorder="1" applyAlignment="1" applyProtection="1">
      <alignment vertical="center"/>
    </xf>
    <xf numFmtId="0" fontId="5" fillId="2" borderId="6" xfId="0" applyFont="1" applyFill="1" applyBorder="1" applyAlignment="1" applyProtection="1">
      <alignment horizontal="right" vertical="center" wrapText="1"/>
    </xf>
    <xf numFmtId="0" fontId="8" fillId="0" borderId="0" xfId="0" applyFont="1" applyProtection="1"/>
    <xf numFmtId="0" fontId="5" fillId="2" borderId="0" xfId="0" applyFont="1" applyFill="1" applyBorder="1" applyAlignment="1" applyProtection="1">
      <alignment vertical="center"/>
    </xf>
    <xf numFmtId="0" fontId="0" fillId="0" borderId="0" xfId="0" applyBorder="1" applyAlignment="1" applyProtection="1">
      <alignment vertical="center"/>
    </xf>
    <xf numFmtId="0" fontId="0" fillId="0" borderId="0" xfId="0" applyBorder="1" applyAlignment="1">
      <alignment vertical="center"/>
    </xf>
    <xf numFmtId="0" fontId="0" fillId="12" borderId="109" xfId="0" applyFill="1" applyBorder="1" applyAlignment="1">
      <alignment horizontal="center"/>
    </xf>
    <xf numFmtId="0" fontId="0" fillId="12" borderId="104" xfId="0" applyFill="1" applyBorder="1" applyAlignment="1">
      <alignment horizontal="center"/>
    </xf>
    <xf numFmtId="0" fontId="0" fillId="12" borderId="108" xfId="0" applyFill="1" applyBorder="1" applyAlignment="1">
      <alignment horizontal="center"/>
    </xf>
    <xf numFmtId="0" fontId="7" fillId="5" borderId="8" xfId="0" applyFont="1" applyFill="1" applyBorder="1" applyAlignment="1" applyProtection="1">
      <alignment horizontal="center" vertical="center"/>
      <protection locked="0"/>
    </xf>
    <xf numFmtId="4" fontId="0" fillId="13" borderId="0" xfId="0" applyNumberFormat="1" applyFill="1"/>
    <xf numFmtId="0" fontId="12" fillId="0" borderId="0" xfId="0" applyFont="1"/>
    <xf numFmtId="0" fontId="12" fillId="12" borderId="114" xfId="0" applyFont="1" applyFill="1" applyBorder="1" applyAlignment="1">
      <alignment horizontal="center"/>
    </xf>
    <xf numFmtId="0" fontId="0" fillId="12" borderId="115" xfId="0" applyFill="1" applyBorder="1" applyAlignment="1">
      <alignment horizontal="center"/>
    </xf>
    <xf numFmtId="0" fontId="0" fillId="0" borderId="0" xfId="0" applyFont="1" applyProtection="1"/>
    <xf numFmtId="0" fontId="15" fillId="0" borderId="0" xfId="1" applyFont="1" applyProtection="1"/>
    <xf numFmtId="0" fontId="15" fillId="0" borderId="0" xfId="0" applyFont="1" applyAlignment="1" applyProtection="1">
      <alignment horizontal="right"/>
    </xf>
    <xf numFmtId="0" fontId="12" fillId="5" borderId="8" xfId="0" applyFont="1" applyFill="1" applyBorder="1" applyAlignment="1" applyProtection="1">
      <alignment horizontal="center" vertical="center"/>
    </xf>
    <xf numFmtId="0" fontId="18" fillId="0" borderId="0" xfId="1" applyFont="1" applyProtection="1"/>
    <xf numFmtId="0" fontId="12" fillId="0" borderId="0" xfId="0" applyFont="1" applyFill="1" applyBorder="1" applyProtection="1"/>
    <xf numFmtId="0" fontId="18" fillId="0" borderId="0" xfId="0" applyFont="1" applyAlignment="1" applyProtection="1">
      <alignment horizontal="right"/>
    </xf>
    <xf numFmtId="0" fontId="19" fillId="5" borderId="8" xfId="0" applyFont="1" applyFill="1" applyBorder="1" applyAlignment="1" applyProtection="1">
      <alignment horizontal="center" vertical="center"/>
    </xf>
    <xf numFmtId="0" fontId="0" fillId="0" borderId="0" xfId="0" applyFont="1" applyFill="1" applyProtection="1"/>
    <xf numFmtId="0" fontId="17" fillId="0" borderId="0" xfId="0" applyFont="1" applyFill="1" applyAlignment="1" applyProtection="1">
      <alignment horizontal="center"/>
    </xf>
    <xf numFmtId="0" fontId="17" fillId="0" borderId="0" xfId="0" applyFont="1" applyAlignment="1" applyProtection="1"/>
    <xf numFmtId="0" fontId="0"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10" fillId="0" borderId="0" xfId="0" applyFont="1" applyAlignment="1" applyProtection="1">
      <alignment horizontal="right"/>
    </xf>
    <xf numFmtId="0" fontId="10" fillId="0" borderId="0" xfId="0" applyFont="1" applyFill="1" applyAlignment="1" applyProtection="1">
      <alignment horizontal="right"/>
    </xf>
    <xf numFmtId="0" fontId="20" fillId="0" borderId="0" xfId="1" applyFont="1" applyProtection="1"/>
    <xf numFmtId="0" fontId="21" fillId="0" borderId="0" xfId="1" applyFont="1" applyFill="1" applyBorder="1" applyAlignment="1" applyProtection="1">
      <alignment horizontal="center" vertical="center"/>
    </xf>
    <xf numFmtId="0" fontId="20" fillId="0" borderId="0" xfId="1" applyFont="1" applyFill="1" applyProtection="1"/>
    <xf numFmtId="0" fontId="20" fillId="0" borderId="0" xfId="1" applyFont="1" applyFill="1" applyBorder="1" applyAlignment="1" applyProtection="1">
      <alignment horizontal="center" vertical="center" wrapText="1"/>
    </xf>
    <xf numFmtId="0" fontId="20" fillId="3" borderId="35" xfId="1" applyFont="1" applyFill="1" applyBorder="1" applyAlignment="1" applyProtection="1">
      <alignment horizontal="center" vertical="center" wrapText="1"/>
    </xf>
    <xf numFmtId="0" fontId="20" fillId="3" borderId="5" xfId="1" applyFont="1" applyFill="1" applyBorder="1" applyAlignment="1" applyProtection="1">
      <alignment horizontal="center" vertical="center" wrapText="1"/>
    </xf>
    <xf numFmtId="0" fontId="20" fillId="3" borderId="9" xfId="1" applyFont="1" applyFill="1" applyBorder="1" applyAlignment="1" applyProtection="1">
      <alignment horizontal="center" vertical="center" wrapText="1"/>
    </xf>
    <xf numFmtId="0" fontId="20" fillId="3" borderId="46" xfId="1" applyFont="1" applyFill="1" applyBorder="1" applyAlignment="1" applyProtection="1">
      <alignment horizontal="center" vertical="center" wrapText="1"/>
    </xf>
    <xf numFmtId="0" fontId="21" fillId="7" borderId="45" xfId="1" applyFont="1" applyFill="1" applyBorder="1" applyAlignment="1" applyProtection="1">
      <alignment horizontal="center" vertical="center" wrapText="1"/>
    </xf>
    <xf numFmtId="0" fontId="21" fillId="7" borderId="47" xfId="1" applyFont="1" applyFill="1" applyBorder="1" applyAlignment="1" applyProtection="1">
      <alignment horizontal="center" vertical="center" wrapText="1"/>
    </xf>
    <xf numFmtId="0" fontId="21" fillId="7" borderId="48" xfId="1" applyFont="1" applyFill="1" applyBorder="1" applyAlignment="1" applyProtection="1">
      <alignment horizontal="center" vertical="center" wrapText="1"/>
    </xf>
    <xf numFmtId="0" fontId="21" fillId="7" borderId="44" xfId="1" applyFont="1" applyFill="1" applyBorder="1" applyAlignment="1" applyProtection="1">
      <alignment horizontal="center" vertical="center" wrapText="1"/>
    </xf>
    <xf numFmtId="0" fontId="21" fillId="7" borderId="47" xfId="1" applyFont="1" applyFill="1" applyBorder="1" applyAlignment="1" applyProtection="1">
      <alignment horizontal="center" vertical="center"/>
    </xf>
    <xf numFmtId="0" fontId="21" fillId="0" borderId="0" xfId="1" applyFont="1" applyFill="1" applyBorder="1" applyAlignment="1" applyProtection="1">
      <alignment horizontal="center" vertical="center" wrapText="1"/>
    </xf>
    <xf numFmtId="4" fontId="20" fillId="0" borderId="93" xfId="1" applyNumberFormat="1" applyFont="1" applyBorder="1" applyProtection="1"/>
    <xf numFmtId="4" fontId="20" fillId="11" borderId="94" xfId="1" applyNumberFormat="1" applyFont="1" applyFill="1" applyBorder="1" applyProtection="1"/>
    <xf numFmtId="4" fontId="20" fillId="0" borderId="94" xfId="1" applyNumberFormat="1" applyFont="1" applyBorder="1" applyProtection="1">
      <protection locked="0"/>
    </xf>
    <xf numFmtId="4" fontId="20" fillId="0" borderId="95" xfId="1" applyNumberFormat="1" applyFont="1" applyBorder="1" applyProtection="1"/>
    <xf numFmtId="4" fontId="20" fillId="0" borderId="96" xfId="1" applyNumberFormat="1" applyFont="1" applyBorder="1" applyProtection="1"/>
    <xf numFmtId="0" fontId="20" fillId="0" borderId="97" xfId="1" applyNumberFormat="1" applyFont="1" applyBorder="1" applyProtection="1">
      <protection locked="0"/>
    </xf>
    <xf numFmtId="4" fontId="20" fillId="12" borderId="0" xfId="1" applyNumberFormat="1" applyFont="1" applyFill="1" applyBorder="1" applyProtection="1"/>
    <xf numFmtId="0" fontId="20" fillId="12" borderId="0" xfId="1" applyFont="1" applyFill="1" applyProtection="1"/>
    <xf numFmtId="4" fontId="15" fillId="0" borderId="0" xfId="1" applyNumberFormat="1" applyFont="1" applyProtection="1"/>
    <xf numFmtId="0" fontId="20" fillId="0" borderId="0" xfId="1" applyFont="1" applyFill="1" applyBorder="1" applyAlignment="1" applyProtection="1"/>
    <xf numFmtId="4" fontId="20" fillId="0" borderId="10" xfId="1" applyNumberFormat="1" applyFont="1" applyFill="1" applyBorder="1" applyProtection="1"/>
    <xf numFmtId="4" fontId="20" fillId="0" borderId="0" xfId="1" applyNumberFormat="1" applyFont="1" applyFill="1" applyBorder="1" applyProtection="1"/>
    <xf numFmtId="0" fontId="20" fillId="0" borderId="14" xfId="1" applyNumberFormat="1" applyFont="1" applyFill="1" applyBorder="1" applyProtection="1"/>
    <xf numFmtId="0" fontId="20" fillId="8" borderId="52" xfId="1" applyFont="1" applyFill="1" applyBorder="1" applyAlignment="1" applyProtection="1">
      <alignment horizontal="center" vertical="center" wrapText="1"/>
    </xf>
    <xf numFmtId="0" fontId="20" fillId="8" borderId="52" xfId="1" applyFont="1" applyFill="1" applyBorder="1" applyAlignment="1" applyProtection="1">
      <alignment horizontal="center"/>
    </xf>
    <xf numFmtId="0" fontId="20" fillId="8" borderId="53" xfId="1" applyFont="1" applyFill="1" applyBorder="1" applyAlignment="1" applyProtection="1">
      <alignment horizontal="center"/>
    </xf>
    <xf numFmtId="4" fontId="20" fillId="8" borderId="54" xfId="1" applyNumberFormat="1" applyFont="1" applyFill="1" applyBorder="1" applyProtection="1"/>
    <xf numFmtId="4" fontId="20" fillId="8" borderId="55" xfId="1" applyNumberFormat="1" applyFont="1" applyFill="1" applyBorder="1" applyProtection="1"/>
    <xf numFmtId="0" fontId="20" fillId="8" borderId="56" xfId="1" applyNumberFormat="1" applyFont="1" applyFill="1" applyBorder="1" applyProtection="1"/>
    <xf numFmtId="0" fontId="20" fillId="8" borderId="6" xfId="1" applyFont="1" applyFill="1" applyBorder="1" applyAlignment="1" applyProtection="1">
      <alignment horizontal="center" vertical="center" wrapText="1"/>
    </xf>
    <xf numFmtId="0" fontId="20" fillId="8" borderId="5" xfId="1" applyFont="1" applyFill="1" applyBorder="1" applyAlignment="1" applyProtection="1">
      <alignment horizontal="center"/>
    </xf>
    <xf numFmtId="0" fontId="20" fillId="0" borderId="41" xfId="1" applyFont="1" applyBorder="1" applyAlignment="1" applyProtection="1">
      <alignment horizontal="left"/>
      <protection locked="0"/>
    </xf>
    <xf numFmtId="4" fontId="20" fillId="0" borderId="36" xfId="1" applyNumberFormat="1" applyFont="1" applyFill="1" applyBorder="1" applyProtection="1">
      <protection locked="0"/>
    </xf>
    <xf numFmtId="4" fontId="20" fillId="8" borderId="7" xfId="1" applyNumberFormat="1" applyFont="1" applyFill="1" applyBorder="1" applyProtection="1"/>
    <xf numFmtId="4" fontId="20" fillId="0" borderId="7" xfId="1" applyNumberFormat="1" applyFont="1" applyBorder="1" applyProtection="1">
      <protection locked="0"/>
    </xf>
    <xf numFmtId="4" fontId="20" fillId="0" borderId="10" xfId="1" applyNumberFormat="1" applyFont="1" applyBorder="1" applyProtection="1"/>
    <xf numFmtId="4" fontId="20" fillId="0" borderId="10" xfId="1" applyNumberFormat="1" applyFont="1" applyBorder="1" applyProtection="1">
      <protection locked="0"/>
    </xf>
    <xf numFmtId="4" fontId="20" fillId="0" borderId="42" xfId="1" applyNumberFormat="1" applyFont="1" applyBorder="1" applyProtection="1"/>
    <xf numFmtId="0" fontId="20" fillId="0" borderId="58" xfId="1" applyNumberFormat="1" applyFont="1" applyBorder="1" applyProtection="1">
      <protection locked="0"/>
    </xf>
    <xf numFmtId="0" fontId="20" fillId="8" borderId="7" xfId="1" applyFont="1" applyFill="1" applyBorder="1" applyAlignment="1" applyProtection="1">
      <alignment horizontal="center"/>
    </xf>
    <xf numFmtId="0" fontId="20" fillId="0" borderId="43" xfId="1" applyFont="1" applyBorder="1" applyAlignment="1" applyProtection="1">
      <alignment horizontal="left"/>
      <protection locked="0"/>
    </xf>
    <xf numFmtId="4" fontId="20" fillId="0" borderId="39" xfId="1" applyNumberFormat="1" applyFont="1" applyFill="1" applyBorder="1" applyProtection="1">
      <protection locked="0"/>
    </xf>
    <xf numFmtId="4" fontId="20" fillId="0" borderId="6" xfId="1" applyNumberFormat="1" applyFont="1" applyBorder="1" applyProtection="1">
      <protection locked="0"/>
    </xf>
    <xf numFmtId="4" fontId="20" fillId="0" borderId="1" xfId="1" applyNumberFormat="1" applyFont="1" applyBorder="1" applyProtection="1"/>
    <xf numFmtId="4" fontId="20" fillId="0" borderId="1" xfId="1" applyNumberFormat="1" applyFont="1" applyBorder="1" applyProtection="1">
      <protection locked="0"/>
    </xf>
    <xf numFmtId="0" fontId="20" fillId="0" borderId="59" xfId="1" applyNumberFormat="1" applyFont="1" applyBorder="1" applyProtection="1">
      <protection locked="0"/>
    </xf>
    <xf numFmtId="0" fontId="20" fillId="8" borderId="101" xfId="1" applyFont="1" applyFill="1" applyBorder="1" applyAlignment="1" applyProtection="1">
      <alignment horizontal="center" vertical="center" wrapText="1"/>
    </xf>
    <xf numFmtId="0" fontId="20" fillId="8" borderId="62" xfId="1" applyFont="1" applyFill="1" applyBorder="1" applyAlignment="1" applyProtection="1">
      <alignment horizontal="center"/>
    </xf>
    <xf numFmtId="0" fontId="20" fillId="0" borderId="110" xfId="1" applyFont="1" applyBorder="1" applyAlignment="1" applyProtection="1">
      <alignment horizontal="left"/>
      <protection locked="0"/>
    </xf>
    <xf numFmtId="4" fontId="20" fillId="0" borderId="61" xfId="1" applyNumberFormat="1" applyFont="1" applyFill="1" applyBorder="1" applyProtection="1">
      <protection locked="0"/>
    </xf>
    <xf numFmtId="4" fontId="20" fillId="8" borderId="62" xfId="1" applyNumberFormat="1" applyFont="1" applyFill="1" applyBorder="1" applyProtection="1"/>
    <xf numFmtId="4" fontId="20" fillId="0" borderId="62" xfId="1" applyNumberFormat="1" applyFont="1" applyBorder="1" applyProtection="1">
      <protection locked="0"/>
    </xf>
    <xf numFmtId="4" fontId="20" fillId="0" borderId="63" xfId="1" applyNumberFormat="1" applyFont="1" applyBorder="1" applyProtection="1"/>
    <xf numFmtId="4" fontId="20" fillId="0" borderId="63" xfId="1" applyNumberFormat="1" applyFont="1" applyBorder="1" applyProtection="1">
      <protection locked="0"/>
    </xf>
    <xf numFmtId="4" fontId="20" fillId="0" borderId="64" xfId="1" applyNumberFormat="1" applyFont="1" applyBorder="1" applyProtection="1"/>
    <xf numFmtId="0" fontId="20" fillId="0" borderId="65" xfId="1" applyNumberFormat="1" applyFont="1" applyBorder="1" applyProtection="1">
      <protection locked="0"/>
    </xf>
    <xf numFmtId="0" fontId="20" fillId="0" borderId="0" xfId="1" applyFont="1" applyFill="1" applyBorder="1" applyProtection="1"/>
    <xf numFmtId="0" fontId="20" fillId="9" borderId="90" xfId="1" applyFont="1" applyFill="1" applyBorder="1" applyAlignment="1" applyProtection="1">
      <alignment horizontal="center" vertical="center" wrapText="1"/>
    </xf>
    <xf numFmtId="0" fontId="20" fillId="9" borderId="90" xfId="1" applyFont="1" applyFill="1" applyBorder="1" applyAlignment="1" applyProtection="1">
      <alignment horizontal="center"/>
    </xf>
    <xf numFmtId="0" fontId="20" fillId="9" borderId="67" xfId="1" applyFont="1" applyFill="1" applyBorder="1" applyAlignment="1" applyProtection="1">
      <alignment horizontal="center"/>
    </xf>
    <xf numFmtId="4" fontId="20" fillId="9" borderId="68" xfId="1" applyNumberFormat="1" applyFont="1" applyFill="1" applyBorder="1" applyProtection="1"/>
    <xf numFmtId="4" fontId="20" fillId="9" borderId="69" xfId="1" applyNumberFormat="1" applyFont="1" applyFill="1" applyBorder="1" applyProtection="1"/>
    <xf numFmtId="0" fontId="20" fillId="9" borderId="70" xfId="1" applyNumberFormat="1" applyFont="1" applyFill="1" applyBorder="1" applyProtection="1"/>
    <xf numFmtId="0" fontId="20" fillId="9" borderId="6" xfId="1" applyFont="1" applyFill="1" applyBorder="1" applyAlignment="1" applyProtection="1">
      <alignment horizontal="center" vertical="center" wrapText="1"/>
    </xf>
    <xf numFmtId="0" fontId="20" fillId="9" borderId="7" xfId="1" applyFont="1" applyFill="1" applyBorder="1" applyAlignment="1" applyProtection="1">
      <alignment horizontal="center"/>
    </xf>
    <xf numFmtId="0" fontId="20" fillId="0" borderId="50" xfId="1" applyFont="1" applyBorder="1" applyAlignment="1" applyProtection="1">
      <alignment horizontal="left"/>
      <protection locked="0"/>
    </xf>
    <xf numFmtId="4" fontId="20" fillId="9" borderId="91" xfId="1" applyNumberFormat="1" applyFont="1" applyFill="1" applyBorder="1" applyProtection="1"/>
    <xf numFmtId="4" fontId="20" fillId="0" borderId="14" xfId="1" applyNumberFormat="1" applyFont="1" applyBorder="1" applyProtection="1">
      <protection locked="0"/>
    </xf>
    <xf numFmtId="4" fontId="20" fillId="0" borderId="34" xfId="1" applyNumberFormat="1" applyFont="1" applyBorder="1" applyProtection="1"/>
    <xf numFmtId="0" fontId="20" fillId="0" borderId="72" xfId="1" applyNumberFormat="1" applyFont="1" applyBorder="1" applyProtection="1">
      <protection locked="0"/>
    </xf>
    <xf numFmtId="0" fontId="20" fillId="0" borderId="49" xfId="1" applyFont="1" applyBorder="1" applyAlignment="1" applyProtection="1">
      <alignment horizontal="left"/>
      <protection locked="0"/>
    </xf>
    <xf numFmtId="4" fontId="20" fillId="0" borderId="3" xfId="1" applyNumberFormat="1" applyFont="1" applyBorder="1" applyProtection="1">
      <protection locked="0"/>
    </xf>
    <xf numFmtId="0" fontId="20" fillId="0" borderId="73" xfId="1" applyNumberFormat="1" applyFont="1" applyBorder="1" applyProtection="1">
      <protection locked="0"/>
    </xf>
    <xf numFmtId="0" fontId="20" fillId="9" borderId="77" xfId="1" applyFont="1" applyFill="1" applyBorder="1" applyAlignment="1" applyProtection="1">
      <alignment horizontal="center"/>
    </xf>
    <xf numFmtId="0" fontId="20" fillId="0" borderId="76" xfId="1" applyFont="1" applyBorder="1" applyAlignment="1" applyProtection="1">
      <alignment horizontal="left"/>
      <protection locked="0"/>
    </xf>
    <xf numFmtId="4" fontId="20" fillId="9" borderId="92" xfId="1" applyNumberFormat="1" applyFont="1" applyFill="1" applyBorder="1" applyProtection="1"/>
    <xf numFmtId="4" fontId="20" fillId="0" borderId="75" xfId="1" applyNumberFormat="1" applyFont="1" applyBorder="1" applyProtection="1">
      <protection locked="0"/>
    </xf>
    <xf numFmtId="4" fontId="20" fillId="0" borderId="77" xfId="1" applyNumberFormat="1" applyFont="1" applyBorder="1" applyProtection="1">
      <protection locked="0"/>
    </xf>
    <xf numFmtId="4" fontId="20" fillId="0" borderId="78" xfId="1" applyNumberFormat="1" applyFont="1" applyBorder="1" applyProtection="1"/>
    <xf numFmtId="4" fontId="20" fillId="0" borderId="79" xfId="1" applyNumberFormat="1" applyFont="1" applyBorder="1" applyProtection="1"/>
    <xf numFmtId="0" fontId="20" fillId="0" borderId="80" xfId="1" applyNumberFormat="1" applyFont="1" applyBorder="1" applyProtection="1">
      <protection locked="0"/>
    </xf>
    <xf numFmtId="0" fontId="20" fillId="10" borderId="82" xfId="1" applyFont="1" applyFill="1" applyBorder="1" applyAlignment="1" applyProtection="1">
      <alignment horizontal="center" vertical="center" wrapText="1"/>
    </xf>
    <xf numFmtId="0" fontId="20" fillId="10" borderId="82" xfId="1" applyFont="1" applyFill="1" applyBorder="1" applyAlignment="1" applyProtection="1">
      <alignment horizontal="center"/>
    </xf>
    <xf numFmtId="4" fontId="20" fillId="10" borderId="83" xfId="1" applyNumberFormat="1" applyFont="1" applyFill="1" applyBorder="1" applyProtection="1"/>
    <xf numFmtId="4" fontId="20" fillId="10" borderId="113" xfId="1" applyNumberFormat="1" applyFont="1" applyFill="1" applyBorder="1" applyProtection="1"/>
    <xf numFmtId="0" fontId="20" fillId="10" borderId="112" xfId="1" applyNumberFormat="1" applyFont="1" applyFill="1" applyBorder="1" applyProtection="1"/>
    <xf numFmtId="0" fontId="20" fillId="10" borderId="6" xfId="1" applyFont="1" applyFill="1" applyBorder="1" applyAlignment="1" applyProtection="1">
      <alignment horizontal="center" vertical="center" wrapText="1"/>
    </xf>
    <xf numFmtId="0" fontId="20" fillId="0" borderId="5" xfId="1" applyFont="1" applyBorder="1" applyAlignment="1" applyProtection="1">
      <alignment horizontal="center"/>
      <protection locked="0"/>
    </xf>
    <xf numFmtId="0" fontId="20" fillId="0" borderId="10" xfId="1" applyFont="1" applyBorder="1" applyAlignment="1" applyProtection="1">
      <alignment horizontal="left"/>
      <protection locked="0"/>
    </xf>
    <xf numFmtId="4" fontId="20" fillId="0" borderId="6" xfId="1" applyNumberFormat="1" applyFont="1" applyFill="1" applyBorder="1" applyProtection="1"/>
    <xf numFmtId="0" fontId="20" fillId="0" borderId="85" xfId="1" applyNumberFormat="1" applyFont="1" applyBorder="1" applyProtection="1">
      <protection locked="0"/>
    </xf>
    <xf numFmtId="0" fontId="20" fillId="0" borderId="6" xfId="1" applyFont="1" applyBorder="1" applyAlignment="1" applyProtection="1">
      <alignment horizontal="center"/>
      <protection locked="0"/>
    </xf>
    <xf numFmtId="0" fontId="20" fillId="0" borderId="1" xfId="1" applyFont="1" applyBorder="1" applyAlignment="1" applyProtection="1">
      <alignment horizontal="left"/>
      <protection locked="0"/>
    </xf>
    <xf numFmtId="0" fontId="20" fillId="0" borderId="86" xfId="1" applyNumberFormat="1" applyFont="1" applyBorder="1" applyProtection="1">
      <protection locked="0"/>
    </xf>
    <xf numFmtId="0" fontId="20" fillId="10" borderId="102" xfId="1" applyFont="1" applyFill="1" applyBorder="1" applyAlignment="1" applyProtection="1">
      <alignment horizontal="center" vertical="center" wrapText="1"/>
    </xf>
    <xf numFmtId="0" fontId="20" fillId="0" borderId="103" xfId="1" applyFont="1" applyBorder="1" applyAlignment="1" applyProtection="1">
      <alignment horizontal="center"/>
      <protection locked="0"/>
    </xf>
    <xf numFmtId="0" fontId="20" fillId="0" borderId="111" xfId="1" applyFont="1" applyBorder="1" applyProtection="1">
      <protection locked="0"/>
    </xf>
    <xf numFmtId="0" fontId="20" fillId="0" borderId="88" xfId="1" applyNumberFormat="1" applyFont="1" applyBorder="1" applyProtection="1">
      <protection locked="0"/>
    </xf>
    <xf numFmtId="0" fontId="22" fillId="0" borderId="0" xfId="1" applyFont="1" applyAlignment="1" applyProtection="1">
      <alignment horizontal="right"/>
    </xf>
    <xf numFmtId="4" fontId="22" fillId="0" borderId="0" xfId="1" applyNumberFormat="1" applyFont="1" applyProtection="1"/>
    <xf numFmtId="4" fontId="22" fillId="0" borderId="37" xfId="1" applyNumberFormat="1" applyFont="1" applyBorder="1" applyProtection="1"/>
    <xf numFmtId="0" fontId="20" fillId="0" borderId="0" xfId="1" applyNumberFormat="1" applyFont="1" applyBorder="1" applyProtection="1"/>
    <xf numFmtId="0" fontId="23" fillId="0" borderId="0" xfId="1" applyFont="1" applyProtection="1"/>
    <xf numFmtId="0" fontId="21" fillId="0" borderId="0" xfId="1" applyFont="1" applyBorder="1" applyAlignment="1" applyProtection="1">
      <alignment horizontal="center" vertical="center" wrapText="1"/>
    </xf>
    <xf numFmtId="0" fontId="15" fillId="0" borderId="0" xfId="1" applyFont="1" applyFill="1" applyProtection="1"/>
    <xf numFmtId="4" fontId="22" fillId="16" borderId="6" xfId="1" applyNumberFormat="1" applyFont="1" applyFill="1" applyBorder="1" applyProtection="1"/>
    <xf numFmtId="0" fontId="25" fillId="13" borderId="0" xfId="1" applyFont="1" applyFill="1" applyAlignment="1" applyProtection="1">
      <alignment horizontal="center"/>
    </xf>
    <xf numFmtId="0" fontId="26" fillId="14" borderId="0" xfId="1" applyFont="1" applyFill="1" applyProtection="1"/>
    <xf numFmtId="4" fontId="22" fillId="14" borderId="0" xfId="1" applyNumberFormat="1" applyFont="1" applyFill="1" applyProtection="1"/>
    <xf numFmtId="0" fontId="27" fillId="14" borderId="0" xfId="1" applyFont="1" applyFill="1" applyProtection="1"/>
    <xf numFmtId="4" fontId="22" fillId="15" borderId="6" xfId="1" applyNumberFormat="1" applyFont="1" applyFill="1" applyBorder="1" applyAlignment="1" applyProtection="1"/>
    <xf numFmtId="0" fontId="22" fillId="3" borderId="0" xfId="1" applyFont="1" applyFill="1" applyAlignment="1" applyProtection="1">
      <alignment horizontal="right" wrapText="1"/>
    </xf>
    <xf numFmtId="0" fontId="20" fillId="10" borderId="89" xfId="1" applyFont="1" applyFill="1" applyBorder="1" applyAlignment="1" applyProtection="1">
      <alignment horizontal="center" wrapText="1"/>
    </xf>
    <xf numFmtId="0" fontId="0" fillId="15" borderId="0" xfId="0" applyFill="1" applyProtection="1">
      <protection locked="0"/>
    </xf>
    <xf numFmtId="4" fontId="0" fillId="15" borderId="0" xfId="0" applyNumberFormat="1" applyFill="1" applyProtection="1">
      <protection locked="0"/>
    </xf>
    <xf numFmtId="0" fontId="0" fillId="0" borderId="0" xfId="0" applyProtection="1">
      <protection locked="0"/>
    </xf>
    <xf numFmtId="0" fontId="2" fillId="0" borderId="0" xfId="0" applyFont="1" applyAlignment="1" applyProtection="1">
      <alignment horizontal="right" vertical="center"/>
    </xf>
    <xf numFmtId="0" fontId="0" fillId="12" borderId="104" xfId="0" applyFill="1" applyBorder="1" applyAlignment="1">
      <alignment horizontal="left"/>
    </xf>
    <xf numFmtId="0" fontId="0" fillId="12" borderId="108" xfId="0" applyFill="1" applyBorder="1" applyAlignment="1">
      <alignment horizontal="left"/>
    </xf>
    <xf numFmtId="0" fontId="0" fillId="0" borderId="0" xfId="0" applyAlignment="1">
      <alignment horizontal="left"/>
    </xf>
    <xf numFmtId="4" fontId="9" fillId="3" borderId="6" xfId="0" applyNumberFormat="1" applyFont="1" applyFill="1" applyBorder="1" applyAlignment="1" applyProtection="1">
      <alignment horizontal="center" vertical="distributed"/>
      <protection locked="0"/>
    </xf>
    <xf numFmtId="4" fontId="9" fillId="3" borderId="6" xfId="0" applyNumberFormat="1" applyFont="1" applyFill="1" applyBorder="1" applyAlignment="1" applyProtection="1">
      <alignment horizontal="center" vertical="distributed"/>
      <protection locked="0"/>
    </xf>
    <xf numFmtId="0" fontId="1" fillId="0" borderId="0" xfId="0" applyFont="1" applyAlignment="1" applyProtection="1">
      <alignment horizontal="center"/>
    </xf>
    <xf numFmtId="0" fontId="6" fillId="2" borderId="1" xfId="0" applyFont="1" applyFill="1" applyBorder="1" applyAlignment="1" applyProtection="1">
      <alignment horizontal="right" vertical="center" wrapText="1"/>
    </xf>
    <xf numFmtId="0" fontId="6" fillId="2" borderId="2" xfId="0" applyFont="1" applyFill="1" applyBorder="1" applyAlignment="1" applyProtection="1">
      <alignment horizontal="right" vertical="center" wrapText="1"/>
    </xf>
    <xf numFmtId="0" fontId="4" fillId="2" borderId="1" xfId="0" applyFont="1" applyFill="1" applyBorder="1" applyAlignment="1" applyProtection="1">
      <alignment horizontal="right" vertical="center"/>
    </xf>
    <xf numFmtId="0" fontId="4" fillId="2" borderId="3" xfId="0" applyFont="1" applyFill="1" applyBorder="1" applyAlignment="1" applyProtection="1">
      <alignment horizontal="right" vertical="center"/>
    </xf>
    <xf numFmtId="0" fontId="3" fillId="2" borderId="5" xfId="0" applyFont="1" applyFill="1" applyBorder="1" applyAlignment="1" applyProtection="1">
      <alignment horizontal="center" vertical="center" textRotation="90"/>
    </xf>
    <xf numFmtId="0" fontId="3" fillId="2" borderId="7" xfId="0" applyFont="1" applyFill="1" applyBorder="1" applyAlignment="1" applyProtection="1">
      <alignment horizontal="center" vertical="center" textRotation="90"/>
    </xf>
    <xf numFmtId="0" fontId="3" fillId="4" borderId="24"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4" fillId="2" borderId="1" xfId="0" applyFont="1" applyFill="1" applyBorder="1" applyAlignment="1" applyProtection="1">
      <alignment horizontal="right" vertical="center" wrapText="1"/>
    </xf>
    <xf numFmtId="0" fontId="0" fillId="0" borderId="2" xfId="0" applyBorder="1" applyAlignment="1">
      <alignment wrapText="1"/>
    </xf>
    <xf numFmtId="0" fontId="0" fillId="0" borderId="3" xfId="0" applyBorder="1" applyAlignment="1">
      <alignment wrapText="1"/>
    </xf>
    <xf numFmtId="0" fontId="0" fillId="2" borderId="22" xfId="0" applyFill="1" applyBorder="1" applyAlignment="1" applyProtection="1">
      <alignment horizontal="center"/>
    </xf>
    <xf numFmtId="0" fontId="1"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7" fillId="5" borderId="1"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2" fillId="0" borderId="0" xfId="0" applyFont="1" applyAlignment="1" applyProtection="1">
      <alignment horizontal="center"/>
    </xf>
    <xf numFmtId="0" fontId="6" fillId="2" borderId="3" xfId="0" applyFont="1" applyFill="1" applyBorder="1" applyAlignment="1" applyProtection="1">
      <alignment horizontal="right" vertical="center" wrapText="1"/>
    </xf>
    <xf numFmtId="0" fontId="5" fillId="2" borderId="1" xfId="0" applyFont="1" applyFill="1" applyBorder="1" applyAlignment="1" applyProtection="1">
      <alignment horizontal="right" vertical="center" wrapText="1"/>
    </xf>
    <xf numFmtId="0" fontId="5" fillId="2" borderId="9" xfId="0" applyFont="1" applyFill="1" applyBorder="1" applyAlignment="1" applyProtection="1">
      <alignment horizontal="right" vertical="center" wrapText="1"/>
    </xf>
    <xf numFmtId="0" fontId="5" fillId="2" borderId="4" xfId="0" applyFont="1" applyFill="1" applyBorder="1" applyAlignment="1" applyProtection="1">
      <alignment horizontal="right" vertical="center" wrapText="1"/>
    </xf>
    <xf numFmtId="0" fontId="5" fillId="2" borderId="13" xfId="0" applyFont="1" applyFill="1" applyBorder="1" applyAlignment="1" applyProtection="1">
      <alignment horizontal="right" vertical="center" wrapText="1"/>
    </xf>
    <xf numFmtId="0" fontId="5" fillId="2" borderId="10" xfId="0" applyFont="1" applyFill="1" applyBorder="1" applyAlignment="1" applyProtection="1">
      <alignment horizontal="right" vertical="center" wrapText="1"/>
    </xf>
    <xf numFmtId="0" fontId="5" fillId="2" borderId="0" xfId="0" applyFont="1" applyFill="1" applyBorder="1" applyAlignment="1" applyProtection="1">
      <alignment horizontal="right" vertical="center" wrapText="1"/>
    </xf>
    <xf numFmtId="0" fontId="5" fillId="2" borderId="14" xfId="0" applyFont="1" applyFill="1" applyBorder="1" applyAlignment="1" applyProtection="1">
      <alignment horizontal="right" vertical="center" wrapText="1"/>
    </xf>
    <xf numFmtId="0" fontId="5" fillId="2" borderId="15" xfId="0" applyFont="1" applyFill="1" applyBorder="1" applyAlignment="1" applyProtection="1">
      <alignment horizontal="right" vertical="center" wrapText="1"/>
    </xf>
    <xf numFmtId="0" fontId="5" fillId="2" borderId="11" xfId="0" applyFont="1" applyFill="1" applyBorder="1" applyAlignment="1" applyProtection="1">
      <alignment horizontal="right" vertical="center" wrapText="1"/>
    </xf>
    <xf numFmtId="0" fontId="5" fillId="2" borderId="12" xfId="0" applyFont="1" applyFill="1" applyBorder="1" applyAlignment="1" applyProtection="1">
      <alignment horizontal="right" vertical="center" wrapText="1"/>
    </xf>
    <xf numFmtId="0" fontId="24" fillId="6" borderId="38" xfId="1" applyFont="1" applyFill="1" applyBorder="1" applyAlignment="1" applyProtection="1">
      <alignment horizontal="center" vertical="center" wrapText="1"/>
    </xf>
    <xf numFmtId="0" fontId="24" fillId="6" borderId="0" xfId="1" applyFont="1" applyFill="1" applyBorder="1" applyAlignment="1" applyProtection="1">
      <alignment horizontal="center" vertical="center" wrapText="1"/>
    </xf>
    <xf numFmtId="0" fontId="12" fillId="5" borderId="1"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 xfId="0" applyFont="1" applyFill="1" applyBorder="1" applyAlignment="1" applyProtection="1">
      <alignment horizontal="left" vertical="center"/>
    </xf>
    <xf numFmtId="0" fontId="20" fillId="3" borderId="32" xfId="1" applyFont="1" applyFill="1" applyBorder="1" applyAlignment="1" applyProtection="1">
      <alignment horizontal="center" vertical="center" wrapText="1"/>
    </xf>
    <xf numFmtId="0" fontId="20" fillId="3" borderId="40" xfId="1" applyFont="1" applyFill="1" applyBorder="1" applyAlignment="1" applyProtection="1">
      <alignment horizontal="center" vertical="center" wrapText="1"/>
    </xf>
    <xf numFmtId="0" fontId="20" fillId="3" borderId="33" xfId="1" applyFont="1" applyFill="1" applyBorder="1" applyAlignment="1" applyProtection="1">
      <alignment horizontal="center" vertical="center" wrapText="1"/>
    </xf>
    <xf numFmtId="0" fontId="15" fillId="0" borderId="0" xfId="0" applyFont="1" applyAlignment="1" applyProtection="1">
      <alignment horizontal="center" vertical="center"/>
    </xf>
    <xf numFmtId="0" fontId="17" fillId="0" borderId="0" xfId="0" applyFont="1" applyAlignment="1" applyProtection="1">
      <alignment horizontal="center"/>
    </xf>
    <xf numFmtId="0" fontId="20" fillId="10" borderId="81" xfId="1" applyFont="1" applyFill="1" applyBorder="1" applyAlignment="1" applyProtection="1">
      <alignment horizontal="center" vertical="center" wrapText="1"/>
    </xf>
    <xf numFmtId="0" fontId="20" fillId="10" borderId="84" xfId="1" applyFont="1" applyFill="1" applyBorder="1" applyAlignment="1" applyProtection="1">
      <alignment horizontal="center" vertical="center" wrapText="1"/>
    </xf>
    <xf numFmtId="0" fontId="20" fillId="10" borderId="87" xfId="1" applyFont="1" applyFill="1" applyBorder="1" applyAlignment="1" applyProtection="1">
      <alignment horizontal="center" vertical="center" wrapText="1"/>
    </xf>
    <xf numFmtId="0" fontId="20" fillId="3" borderId="31" xfId="1" applyFont="1" applyFill="1" applyBorder="1" applyAlignment="1" applyProtection="1">
      <alignment horizontal="center" vertical="center" wrapText="1"/>
    </xf>
    <xf numFmtId="0" fontId="20" fillId="3" borderId="34" xfId="1" applyFont="1" applyFill="1" applyBorder="1" applyAlignment="1" applyProtection="1">
      <alignment horizontal="center" vertical="center"/>
    </xf>
    <xf numFmtId="0" fontId="20" fillId="3" borderId="34" xfId="1" applyFont="1" applyFill="1" applyBorder="1" applyAlignment="1" applyProtection="1">
      <alignment horizontal="center" vertical="center" wrapText="1"/>
    </xf>
    <xf numFmtId="0" fontId="20" fillId="11" borderId="98" xfId="1" applyFont="1" applyFill="1" applyBorder="1" applyAlignment="1" applyProtection="1"/>
    <xf numFmtId="0" fontId="20" fillId="11" borderId="99" xfId="1" applyFont="1" applyFill="1" applyBorder="1" applyAlignment="1" applyProtection="1"/>
    <xf numFmtId="0" fontId="20" fillId="11" borderId="100" xfId="1" applyFont="1" applyFill="1" applyBorder="1" applyAlignment="1" applyProtection="1"/>
    <xf numFmtId="0" fontId="20" fillId="8" borderId="51" xfId="1" applyFont="1" applyFill="1" applyBorder="1" applyAlignment="1" applyProtection="1">
      <alignment horizontal="center" vertical="center" wrapText="1"/>
    </xf>
    <xf numFmtId="0" fontId="20" fillId="8" borderId="57" xfId="1" applyFont="1" applyFill="1" applyBorder="1" applyAlignment="1" applyProtection="1">
      <alignment horizontal="center" vertical="center" wrapText="1"/>
    </xf>
    <xf numFmtId="0" fontId="20" fillId="8" borderId="60" xfId="1" applyFont="1" applyFill="1" applyBorder="1" applyAlignment="1" applyProtection="1">
      <alignment horizontal="center" vertical="center" wrapText="1"/>
    </xf>
    <xf numFmtId="0" fontId="20" fillId="9" borderId="66" xfId="1" applyFont="1" applyFill="1" applyBorder="1" applyAlignment="1" applyProtection="1">
      <alignment horizontal="center" vertical="center" wrapText="1"/>
    </xf>
    <xf numFmtId="0" fontId="20" fillId="9" borderId="71" xfId="1" applyFont="1" applyFill="1" applyBorder="1" applyAlignment="1" applyProtection="1">
      <alignment horizontal="center" vertical="center" wrapText="1"/>
    </xf>
    <xf numFmtId="0" fontId="20" fillId="9" borderId="74" xfId="1" applyFont="1" applyFill="1" applyBorder="1" applyAlignment="1" applyProtection="1">
      <alignment horizontal="center" vertical="center" wrapText="1"/>
    </xf>
    <xf numFmtId="0" fontId="21" fillId="3" borderId="28" xfId="1" applyFont="1" applyFill="1" applyBorder="1" applyAlignment="1" applyProtection="1">
      <alignment horizontal="center" vertical="center"/>
    </xf>
    <xf numFmtId="0" fontId="21" fillId="3" borderId="29" xfId="1" applyFont="1" applyFill="1" applyBorder="1" applyAlignment="1" applyProtection="1">
      <alignment horizontal="center" vertical="center"/>
    </xf>
    <xf numFmtId="0" fontId="21" fillId="3" borderId="30" xfId="1" applyFont="1" applyFill="1" applyBorder="1" applyAlignment="1" applyProtection="1">
      <alignment horizontal="center" vertical="center"/>
    </xf>
    <xf numFmtId="4" fontId="29" fillId="13" borderId="6" xfId="0" applyNumberFormat="1" applyFont="1" applyFill="1" applyBorder="1" applyAlignment="1">
      <alignment horizontal="center" vertical="distributed"/>
    </xf>
    <xf numFmtId="0" fontId="9" fillId="3" borderId="4" xfId="0" applyFont="1" applyFill="1" applyBorder="1" applyAlignment="1" applyProtection="1">
      <alignment horizontal="center" vertical="distributed"/>
      <protection locked="0"/>
    </xf>
    <xf numFmtId="0" fontId="9" fillId="3" borderId="11" xfId="0" applyFont="1" applyFill="1" applyBorder="1" applyAlignment="1" applyProtection="1">
      <alignment horizontal="center" vertical="distributed"/>
      <protection locked="0"/>
    </xf>
    <xf numFmtId="4" fontId="9" fillId="3" borderId="6" xfId="0" applyNumberFormat="1" applyFont="1" applyFill="1" applyBorder="1" applyAlignment="1" applyProtection="1">
      <alignment horizontal="center" vertical="distributed"/>
      <protection locked="0"/>
    </xf>
    <xf numFmtId="4" fontId="9" fillId="3" borderId="1" xfId="0" applyNumberFormat="1" applyFont="1" applyFill="1" applyBorder="1" applyAlignment="1" applyProtection="1">
      <alignment horizontal="center" vertical="distributed"/>
      <protection locked="0"/>
    </xf>
    <xf numFmtId="4" fontId="9" fillId="3" borderId="3" xfId="0" applyNumberFormat="1" applyFont="1" applyFill="1" applyBorder="1" applyAlignment="1" applyProtection="1">
      <alignment horizontal="center" vertical="distributed"/>
      <protection locked="0"/>
    </xf>
  </cellXfs>
  <cellStyles count="2">
    <cellStyle name="Normal" xfId="0" builtinId="0"/>
    <cellStyle name="Normal 2" xfId="1"/>
  </cellStyles>
  <dxfs count="6">
    <dxf>
      <font>
        <b/>
        <i/>
        <color rgb="FF7030A0"/>
      </font>
    </dxf>
    <dxf>
      <font>
        <b/>
        <i/>
        <color rgb="FF7030A0"/>
      </font>
    </dxf>
    <dxf>
      <font>
        <b/>
        <i/>
        <strike val="0"/>
        <condense val="0"/>
        <extend val="0"/>
        <color indexed="10"/>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9525</xdr:rowOff>
    </xdr:from>
    <xdr:to>
      <xdr:col>2</xdr:col>
      <xdr:colOff>123825</xdr:colOff>
      <xdr:row>3</xdr:row>
      <xdr:rowOff>180975</xdr:rowOff>
    </xdr:to>
    <xdr:pic>
      <xdr:nvPicPr>
        <xdr:cNvPr id="2"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95275"/>
          <a:ext cx="561975" cy="676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0</xdr:colOff>
          <xdr:row>2</xdr:row>
          <xdr:rowOff>0</xdr:rowOff>
        </xdr:from>
        <xdr:to>
          <xdr:col>9</xdr:col>
          <xdr:colOff>66675</xdr:colOff>
          <xdr:row>3</xdr:row>
          <xdr:rowOff>66675</xdr:rowOff>
        </xdr:to>
        <xdr:sp macro="" textlink="">
          <xdr:nvSpPr>
            <xdr:cNvPr id="1034" name="TempCombo"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704850</xdr:colOff>
      <xdr:row>4</xdr:row>
      <xdr:rowOff>95250</xdr:rowOff>
    </xdr:to>
    <xdr:pic>
      <xdr:nvPicPr>
        <xdr:cNvPr id="3"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561975" cy="676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66675</xdr:colOff>
          <xdr:row>14</xdr:row>
          <xdr:rowOff>66675</xdr:rowOff>
        </xdr:to>
        <xdr:sp macro="" textlink="">
          <xdr:nvSpPr>
            <xdr:cNvPr id="2100" name="TempCombo" hidden="1">
              <a:extLst>
                <a:ext uri="{63B3BB69-23CF-44E3-9099-C40C66FF867C}">
                  <a14:compatExt spid="_x0000_s2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3.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N49"/>
  <sheetViews>
    <sheetView showGridLines="0" tabSelected="1" zoomScaleNormal="100" workbookViewId="0">
      <selection activeCell="G3" sqref="G3:I3"/>
    </sheetView>
  </sheetViews>
  <sheetFormatPr baseColWidth="10" defaultColWidth="11.42578125" defaultRowHeight="15" x14ac:dyDescent="0.25"/>
  <cols>
    <col min="1" max="1" width="3.7109375" style="32" customWidth="1"/>
    <col min="2" max="2" width="4.7109375" style="32" customWidth="1"/>
    <col min="3" max="3" width="7.7109375" style="32" customWidth="1"/>
    <col min="4" max="5" width="8.7109375" style="32" customWidth="1"/>
    <col min="6" max="6" width="35.7109375" style="32" customWidth="1"/>
    <col min="7" max="7" width="8.7109375" style="32" customWidth="1"/>
    <col min="8" max="8" width="47.7109375" style="32" customWidth="1"/>
    <col min="9" max="9" width="19.28515625" style="32" customWidth="1"/>
    <col min="10" max="10" width="3.7109375" style="32" customWidth="1"/>
    <col min="11" max="16384" width="11.42578125" style="32"/>
  </cols>
  <sheetData>
    <row r="1" spans="1:10" ht="8.1" customHeight="1" x14ac:dyDescent="0.25"/>
    <row r="2" spans="1:10" x14ac:dyDescent="0.25">
      <c r="B2" s="239" t="s">
        <v>23</v>
      </c>
      <c r="C2" s="239"/>
      <c r="D2" s="239"/>
      <c r="E2" s="239"/>
      <c r="F2" s="239"/>
      <c r="G2" s="239"/>
      <c r="H2" s="239"/>
      <c r="I2" s="239"/>
      <c r="J2" s="239"/>
    </row>
    <row r="3" spans="1:10" ht="24.95" customHeight="1" x14ac:dyDescent="0.25">
      <c r="F3" s="233" t="s">
        <v>27</v>
      </c>
      <c r="G3" s="261"/>
      <c r="H3" s="262"/>
      <c r="I3" s="263"/>
    </row>
    <row r="4" spans="1:10" ht="15" customHeight="1" x14ac:dyDescent="0.25">
      <c r="C4" s="34"/>
      <c r="F4" s="33" t="s">
        <v>28</v>
      </c>
      <c r="G4" s="73"/>
      <c r="H4" s="33" t="s">
        <v>24</v>
      </c>
      <c r="I4" s="92">
        <v>2023</v>
      </c>
    </row>
    <row r="5" spans="1:10" x14ac:dyDescent="0.25">
      <c r="A5" s="264" t="s">
        <v>26</v>
      </c>
      <c r="B5" s="264"/>
      <c r="C5" s="264"/>
      <c r="D5" s="264"/>
      <c r="E5" s="264"/>
      <c r="F5" s="264"/>
      <c r="G5" s="264"/>
      <c r="H5" s="264"/>
      <c r="I5" s="264"/>
      <c r="J5" s="264"/>
    </row>
    <row r="6" spans="1:10" x14ac:dyDescent="0.25">
      <c r="A6" s="264" t="s">
        <v>713</v>
      </c>
      <c r="B6" s="264"/>
      <c r="C6" s="264"/>
      <c r="D6" s="264"/>
      <c r="E6" s="264"/>
      <c r="F6" s="264"/>
      <c r="G6" s="264"/>
      <c r="H6" s="264"/>
      <c r="I6" s="264"/>
      <c r="J6" s="264"/>
    </row>
    <row r="7" spans="1:10" ht="15.75" thickBot="1" x14ac:dyDescent="0.3">
      <c r="I7" s="36" t="s">
        <v>25</v>
      </c>
    </row>
    <row r="8" spans="1:10" x14ac:dyDescent="0.25">
      <c r="A8" s="37"/>
      <c r="B8" s="38"/>
      <c r="C8" s="38"/>
      <c r="D8" s="38"/>
      <c r="E8" s="38"/>
      <c r="F8" s="38"/>
      <c r="G8" s="38"/>
      <c r="H8" s="38"/>
      <c r="I8" s="38"/>
      <c r="J8" s="39"/>
    </row>
    <row r="9" spans="1:10" x14ac:dyDescent="0.25">
      <c r="A9" s="40"/>
      <c r="B9" s="258" t="s">
        <v>22</v>
      </c>
      <c r="C9" s="259"/>
      <c r="D9" s="259"/>
      <c r="E9" s="259"/>
      <c r="F9" s="259"/>
      <c r="G9" s="259"/>
      <c r="H9" s="259"/>
      <c r="I9" s="260"/>
      <c r="J9" s="41"/>
    </row>
    <row r="10" spans="1:10" x14ac:dyDescent="0.25">
      <c r="A10" s="40"/>
      <c r="B10" s="11"/>
      <c r="C10" s="11"/>
      <c r="D10" s="11"/>
      <c r="E10" s="11"/>
      <c r="F10" s="11"/>
      <c r="G10" s="11"/>
      <c r="H10" s="11"/>
      <c r="I10" s="11"/>
      <c r="J10" s="41"/>
    </row>
    <row r="11" spans="1:10" ht="24.95" customHeight="1" x14ac:dyDescent="0.25">
      <c r="A11" s="40"/>
      <c r="B11" s="11"/>
      <c r="C11" s="11"/>
      <c r="D11" s="11"/>
      <c r="E11" s="11"/>
      <c r="F11" s="11"/>
      <c r="G11" s="11"/>
      <c r="H11" s="11"/>
      <c r="I11" s="26" t="s">
        <v>302</v>
      </c>
      <c r="J11" s="41"/>
    </row>
    <row r="12" spans="1:10" ht="24.95" customHeight="1" x14ac:dyDescent="0.25">
      <c r="A12" s="40"/>
      <c r="B12" s="14"/>
      <c r="C12" s="12"/>
      <c r="D12" s="12"/>
      <c r="E12" s="254" t="s">
        <v>714</v>
      </c>
      <c r="F12" s="255"/>
      <c r="G12" s="255"/>
      <c r="H12" s="256"/>
      <c r="I12" s="74"/>
      <c r="J12" s="66" t="s">
        <v>29</v>
      </c>
    </row>
    <row r="13" spans="1:10" ht="15.75" thickBot="1" x14ac:dyDescent="0.3">
      <c r="A13" s="40"/>
      <c r="B13" s="13"/>
      <c r="C13" s="13"/>
      <c r="D13" s="13"/>
      <c r="E13" s="13"/>
      <c r="F13" s="13"/>
      <c r="G13" s="13"/>
      <c r="H13" s="13"/>
      <c r="I13" s="14"/>
      <c r="J13" s="41"/>
    </row>
    <row r="14" spans="1:10" ht="24.95" customHeight="1" x14ac:dyDescent="0.25">
      <c r="A14" s="40"/>
      <c r="B14" s="15"/>
      <c r="C14" s="15"/>
      <c r="D14" s="15"/>
      <c r="E14" s="246" t="s">
        <v>10</v>
      </c>
      <c r="F14" s="247"/>
      <c r="G14" s="246" t="s">
        <v>18</v>
      </c>
      <c r="H14" s="247"/>
      <c r="I14" s="21"/>
      <c r="J14" s="41"/>
    </row>
    <row r="15" spans="1:10" ht="24.95" customHeight="1" thickBot="1" x14ac:dyDescent="0.3">
      <c r="A15" s="40"/>
      <c r="B15" s="15"/>
      <c r="C15" s="15"/>
      <c r="D15" s="27" t="s">
        <v>14</v>
      </c>
      <c r="E15" s="28" t="s">
        <v>9</v>
      </c>
      <c r="F15" s="29" t="s">
        <v>11</v>
      </c>
      <c r="G15" s="28" t="s">
        <v>12</v>
      </c>
      <c r="H15" s="29" t="s">
        <v>13</v>
      </c>
      <c r="I15" s="26" t="s">
        <v>302</v>
      </c>
      <c r="J15" s="41"/>
    </row>
    <row r="16" spans="1:10" ht="15" customHeight="1" x14ac:dyDescent="0.25">
      <c r="A16" s="40"/>
      <c r="B16" s="244" t="s">
        <v>0</v>
      </c>
      <c r="C16" s="7" t="s">
        <v>3</v>
      </c>
      <c r="D16" s="35" t="str">
        <f>IF(I16=0," ",$G$4)</f>
        <v xml:space="preserve"> </v>
      </c>
      <c r="E16" s="8">
        <v>840</v>
      </c>
      <c r="F16" s="10" t="s">
        <v>15</v>
      </c>
      <c r="G16" s="42">
        <v>7530</v>
      </c>
      <c r="H16" s="43" t="s">
        <v>16</v>
      </c>
      <c r="I16" s="75"/>
      <c r="J16" s="41"/>
    </row>
    <row r="17" spans="1:10" ht="15" customHeight="1" x14ac:dyDescent="0.25">
      <c r="A17" s="40"/>
      <c r="B17" s="245"/>
      <c r="C17" s="8"/>
      <c r="D17" s="4" t="str">
        <f t="shared" ref="D17:D25" si="0">IF(I17=0," ",$G$4)</f>
        <v xml:space="preserve"> </v>
      </c>
      <c r="E17" s="8">
        <v>840</v>
      </c>
      <c r="F17" s="10" t="s">
        <v>15</v>
      </c>
      <c r="G17" s="44">
        <v>7531</v>
      </c>
      <c r="H17" s="43" t="s">
        <v>303</v>
      </c>
      <c r="I17" s="75"/>
      <c r="J17" s="41"/>
    </row>
    <row r="18" spans="1:10" ht="15" customHeight="1" x14ac:dyDescent="0.25">
      <c r="A18" s="40"/>
      <c r="B18" s="245"/>
      <c r="C18" s="8"/>
      <c r="D18" s="4" t="str">
        <f t="shared" si="0"/>
        <v xml:space="preserve"> </v>
      </c>
      <c r="E18" s="59"/>
      <c r="F18" s="60"/>
      <c r="G18" s="1"/>
      <c r="H18" s="2"/>
      <c r="I18" s="75"/>
      <c r="J18" s="41"/>
    </row>
    <row r="19" spans="1:10" ht="15" customHeight="1" x14ac:dyDescent="0.25">
      <c r="A19" s="40"/>
      <c r="B19" s="245"/>
      <c r="C19" s="8"/>
      <c r="D19" s="4" t="str">
        <f t="shared" si="0"/>
        <v xml:space="preserve"> </v>
      </c>
      <c r="E19" s="61"/>
      <c r="F19" s="62"/>
      <c r="G19" s="30"/>
      <c r="H19" s="3"/>
      <c r="I19" s="75"/>
      <c r="J19" s="41"/>
    </row>
    <row r="20" spans="1:10" ht="15" customHeight="1" x14ac:dyDescent="0.25">
      <c r="A20" s="40"/>
      <c r="B20" s="245"/>
      <c r="C20" s="7" t="s">
        <v>2</v>
      </c>
      <c r="D20" s="35" t="str">
        <f t="shared" si="0"/>
        <v xml:space="preserve"> </v>
      </c>
      <c r="E20" s="4">
        <v>841</v>
      </c>
      <c r="F20" s="9" t="s">
        <v>15</v>
      </c>
      <c r="G20" s="44">
        <v>754</v>
      </c>
      <c r="H20" s="45" t="s">
        <v>17</v>
      </c>
      <c r="I20" s="75"/>
      <c r="J20" s="41"/>
    </row>
    <row r="21" spans="1:10" ht="15" customHeight="1" x14ac:dyDescent="0.25">
      <c r="A21" s="40"/>
      <c r="B21" s="245"/>
      <c r="C21" s="8"/>
      <c r="D21" s="4" t="str">
        <f t="shared" si="0"/>
        <v xml:space="preserve"> </v>
      </c>
      <c r="E21" s="63"/>
      <c r="F21" s="63"/>
      <c r="G21" s="1"/>
      <c r="H21" s="1"/>
      <c r="I21" s="75"/>
      <c r="J21" s="41"/>
    </row>
    <row r="22" spans="1:10" ht="15" customHeight="1" x14ac:dyDescent="0.25">
      <c r="A22" s="40"/>
      <c r="B22" s="245"/>
      <c r="C22" s="8"/>
      <c r="D22" s="4" t="str">
        <f t="shared" si="0"/>
        <v xml:space="preserve"> </v>
      </c>
      <c r="E22" s="61"/>
      <c r="F22" s="62"/>
      <c r="G22" s="30"/>
      <c r="H22" s="3"/>
      <c r="I22" s="75"/>
      <c r="J22" s="41"/>
    </row>
    <row r="23" spans="1:10" ht="15" customHeight="1" x14ac:dyDescent="0.25">
      <c r="A23" s="40"/>
      <c r="B23" s="245"/>
      <c r="C23" s="7" t="s">
        <v>4</v>
      </c>
      <c r="D23" s="35" t="str">
        <f t="shared" si="0"/>
        <v xml:space="preserve"> </v>
      </c>
      <c r="E23" s="4">
        <v>842</v>
      </c>
      <c r="F23" s="9" t="s">
        <v>15</v>
      </c>
      <c r="G23" s="44">
        <v>756</v>
      </c>
      <c r="H23" s="45" t="s">
        <v>304</v>
      </c>
      <c r="I23" s="75"/>
      <c r="J23" s="41"/>
    </row>
    <row r="24" spans="1:10" ht="15" customHeight="1" x14ac:dyDescent="0.25">
      <c r="A24" s="40"/>
      <c r="B24" s="245"/>
      <c r="C24" s="5"/>
      <c r="D24" s="4" t="str">
        <f t="shared" si="0"/>
        <v xml:space="preserve"> </v>
      </c>
      <c r="E24" s="63"/>
      <c r="F24" s="64"/>
      <c r="G24" s="1"/>
      <c r="H24" s="2"/>
      <c r="I24" s="75"/>
      <c r="J24" s="41"/>
    </row>
    <row r="25" spans="1:10" ht="15" customHeight="1" x14ac:dyDescent="0.25">
      <c r="A25" s="40"/>
      <c r="B25" s="245"/>
      <c r="C25" s="5"/>
      <c r="D25" s="4" t="str">
        <f t="shared" si="0"/>
        <v xml:space="preserve"> </v>
      </c>
      <c r="E25" s="65"/>
      <c r="F25" s="65"/>
      <c r="G25" s="31"/>
      <c r="H25" s="6"/>
      <c r="I25" s="75"/>
      <c r="J25" s="41"/>
    </row>
    <row r="26" spans="1:10" ht="15" customHeight="1" x14ac:dyDescent="0.25">
      <c r="A26" s="40"/>
      <c r="B26" s="16"/>
      <c r="C26" s="17"/>
      <c r="D26" s="17"/>
      <c r="E26" s="17"/>
      <c r="F26" s="17"/>
      <c r="H26" s="46" t="s">
        <v>6</v>
      </c>
      <c r="I26" s="18">
        <f>SUM(I16:I25)</f>
        <v>0</v>
      </c>
      <c r="J26" s="41"/>
    </row>
    <row r="27" spans="1:10" ht="8.1" customHeight="1" thickBot="1" x14ac:dyDescent="0.3">
      <c r="A27" s="40"/>
      <c r="B27" s="19"/>
      <c r="C27" s="20"/>
      <c r="D27" s="20"/>
      <c r="E27" s="20"/>
      <c r="F27" s="20"/>
      <c r="G27" s="47"/>
      <c r="H27" s="47"/>
      <c r="I27" s="21"/>
      <c r="J27" s="41"/>
    </row>
    <row r="28" spans="1:10" ht="24.95" customHeight="1" x14ac:dyDescent="0.25">
      <c r="A28" s="40"/>
      <c r="B28" s="19"/>
      <c r="C28" s="20"/>
      <c r="D28" s="20"/>
      <c r="E28" s="20"/>
      <c r="F28" s="20"/>
      <c r="G28" s="246" t="s">
        <v>5</v>
      </c>
      <c r="H28" s="247"/>
      <c r="I28" s="21"/>
      <c r="J28" s="41"/>
    </row>
    <row r="29" spans="1:10" ht="24.95" customHeight="1" thickBot="1" x14ac:dyDescent="0.3">
      <c r="A29" s="40"/>
      <c r="B29" s="22"/>
      <c r="C29" s="23"/>
      <c r="D29" s="23"/>
      <c r="E29" s="240" t="s">
        <v>14</v>
      </c>
      <c r="F29" s="241"/>
      <c r="G29" s="28" t="s">
        <v>19</v>
      </c>
      <c r="H29" s="29" t="s">
        <v>20</v>
      </c>
      <c r="I29" s="26" t="s">
        <v>302</v>
      </c>
      <c r="J29" s="41"/>
    </row>
    <row r="30" spans="1:10" ht="17.100000000000001" customHeight="1" x14ac:dyDescent="0.25">
      <c r="A30" s="40"/>
      <c r="B30" s="248" t="s">
        <v>1</v>
      </c>
      <c r="C30" s="249"/>
      <c r="D30" s="24" t="s">
        <v>3</v>
      </c>
      <c r="E30" s="242" t="str">
        <f>IF(I30=0," ",$G$4)</f>
        <v xml:space="preserve"> </v>
      </c>
      <c r="F30" s="243"/>
      <c r="G30" s="48">
        <v>120</v>
      </c>
      <c r="H30" s="49" t="s">
        <v>21</v>
      </c>
      <c r="I30" s="75"/>
      <c r="J30" s="41"/>
    </row>
    <row r="31" spans="1:10" ht="17.100000000000001" customHeight="1" x14ac:dyDescent="0.25">
      <c r="A31" s="40"/>
      <c r="B31" s="250"/>
      <c r="C31" s="251"/>
      <c r="D31" s="24" t="s">
        <v>2</v>
      </c>
      <c r="E31" s="242" t="str">
        <f t="shared" ref="E31:E32" si="1">IF(I31=0," ",$G$4)</f>
        <v xml:space="preserve"> </v>
      </c>
      <c r="F31" s="243"/>
      <c r="G31" s="50">
        <v>120</v>
      </c>
      <c r="H31" s="51" t="s">
        <v>21</v>
      </c>
      <c r="I31" s="75"/>
      <c r="J31" s="41"/>
    </row>
    <row r="32" spans="1:10" ht="17.100000000000001" customHeight="1" x14ac:dyDescent="0.25">
      <c r="A32" s="40"/>
      <c r="B32" s="252"/>
      <c r="C32" s="253"/>
      <c r="D32" s="25" t="s">
        <v>4</v>
      </c>
      <c r="E32" s="242" t="str">
        <f t="shared" si="1"/>
        <v xml:space="preserve"> </v>
      </c>
      <c r="F32" s="243"/>
      <c r="G32" s="50">
        <v>120</v>
      </c>
      <c r="H32" s="51" t="s">
        <v>21</v>
      </c>
      <c r="I32" s="75"/>
      <c r="J32" s="41"/>
    </row>
    <row r="33" spans="1:14" ht="17.100000000000001" customHeight="1" x14ac:dyDescent="0.25">
      <c r="A33" s="40"/>
      <c r="B33" s="15"/>
      <c r="C33" s="15"/>
      <c r="D33" s="15"/>
      <c r="E33" s="15"/>
      <c r="F33" s="15"/>
      <c r="H33" s="46" t="s">
        <v>8</v>
      </c>
      <c r="I33" s="18">
        <f>SUM(I30:I32)</f>
        <v>0</v>
      </c>
      <c r="J33" s="41"/>
    </row>
    <row r="34" spans="1:14" x14ac:dyDescent="0.25">
      <c r="A34" s="40"/>
      <c r="B34" s="15"/>
      <c r="C34" s="15"/>
      <c r="D34" s="15"/>
      <c r="E34" s="15"/>
      <c r="F34" s="15"/>
      <c r="G34" s="15"/>
      <c r="H34" s="15"/>
      <c r="I34" s="15"/>
      <c r="J34" s="41"/>
    </row>
    <row r="35" spans="1:14" ht="24.95" customHeight="1" x14ac:dyDescent="0.25">
      <c r="A35" s="40"/>
      <c r="B35" s="52"/>
      <c r="C35" s="53"/>
      <c r="D35" s="53"/>
      <c r="E35" s="266" t="s">
        <v>7</v>
      </c>
      <c r="F35" s="255"/>
      <c r="G35" s="255"/>
      <c r="H35" s="256"/>
      <c r="I35" s="54">
        <f>SUM(I33,I26)</f>
        <v>0</v>
      </c>
      <c r="J35" s="41"/>
    </row>
    <row r="36" spans="1:14" ht="17.100000000000001" customHeight="1" x14ac:dyDescent="0.25">
      <c r="A36" s="40"/>
      <c r="B36" s="52"/>
      <c r="C36" s="53"/>
      <c r="D36" s="53"/>
      <c r="E36" s="53"/>
      <c r="F36" s="76"/>
      <c r="G36" s="76"/>
      <c r="H36" s="76"/>
      <c r="I36" s="77"/>
      <c r="J36" s="41"/>
    </row>
    <row r="37" spans="1:14" ht="17.100000000000001" customHeight="1" x14ac:dyDescent="0.25">
      <c r="A37" s="40"/>
      <c r="B37" s="52"/>
      <c r="C37" s="53"/>
      <c r="D37" s="53"/>
      <c r="E37" s="267" t="s">
        <v>307</v>
      </c>
      <c r="F37" s="268"/>
      <c r="G37" s="269"/>
      <c r="H37" s="84" t="s">
        <v>308</v>
      </c>
      <c r="I37" s="78"/>
      <c r="J37" s="41"/>
      <c r="M37" s="86"/>
      <c r="N37" s="87"/>
    </row>
    <row r="38" spans="1:14" ht="17.100000000000001" customHeight="1" x14ac:dyDescent="0.25">
      <c r="A38" s="40"/>
      <c r="B38" s="52"/>
      <c r="C38" s="53"/>
      <c r="D38" s="53"/>
      <c r="E38" s="270"/>
      <c r="F38" s="271"/>
      <c r="G38" s="272"/>
      <c r="H38" s="84" t="s">
        <v>309</v>
      </c>
      <c r="I38" s="78"/>
      <c r="J38" s="41"/>
      <c r="M38" s="87"/>
      <c r="N38" s="87"/>
    </row>
    <row r="39" spans="1:14" ht="17.100000000000001" customHeight="1" x14ac:dyDescent="0.25">
      <c r="A39" s="40"/>
      <c r="B39" s="52"/>
      <c r="C39" s="53"/>
      <c r="D39" s="53"/>
      <c r="E39" s="273"/>
      <c r="F39" s="274"/>
      <c r="G39" s="275"/>
      <c r="H39" s="84" t="s">
        <v>305</v>
      </c>
      <c r="I39" s="79">
        <f>SUM(I37:I38)</f>
        <v>0</v>
      </c>
      <c r="J39" s="66" t="s">
        <v>310</v>
      </c>
      <c r="M39" s="88"/>
      <c r="N39" s="88"/>
    </row>
    <row r="40" spans="1:14" ht="17.100000000000001" customHeight="1" x14ac:dyDescent="0.25">
      <c r="A40" s="40"/>
      <c r="B40" s="52"/>
      <c r="C40" s="53"/>
      <c r="D40" s="53"/>
      <c r="E40" s="53"/>
      <c r="F40" s="80"/>
      <c r="G40" s="80"/>
      <c r="H40" s="81"/>
      <c r="I40" s="82"/>
      <c r="J40" s="41"/>
    </row>
    <row r="41" spans="1:14" ht="17.100000000000001" customHeight="1" x14ac:dyDescent="0.25">
      <c r="A41" s="40"/>
      <c r="B41" s="52"/>
      <c r="C41" s="53"/>
      <c r="D41" s="53"/>
      <c r="E41" s="53"/>
      <c r="F41" s="240" t="s">
        <v>306</v>
      </c>
      <c r="G41" s="241"/>
      <c r="H41" s="265"/>
      <c r="I41" s="83">
        <f>I12-I35-I39</f>
        <v>0</v>
      </c>
      <c r="J41" s="41"/>
    </row>
    <row r="42" spans="1:14" ht="15.75" thickBot="1" x14ac:dyDescent="0.3">
      <c r="A42" s="55"/>
      <c r="B42" s="257" t="str">
        <f>IF(I35&gt;I12,"ERROR, el importe total Transferido no debería superar al Saldo existentes a 31-12-2013"," ")</f>
        <v xml:space="preserve"> </v>
      </c>
      <c r="C42" s="257"/>
      <c r="D42" s="257"/>
      <c r="E42" s="257"/>
      <c r="F42" s="257"/>
      <c r="G42" s="257"/>
      <c r="H42" s="257"/>
      <c r="I42" s="72"/>
      <c r="J42" s="56"/>
    </row>
    <row r="43" spans="1:14" x14ac:dyDescent="0.25">
      <c r="A43" s="14"/>
      <c r="B43" s="57" t="s">
        <v>715</v>
      </c>
      <c r="C43" s="58"/>
      <c r="D43" s="58"/>
      <c r="E43" s="58"/>
      <c r="F43" s="58"/>
      <c r="G43" s="58"/>
      <c r="H43" s="58"/>
      <c r="I43" s="58"/>
      <c r="J43" s="14"/>
    </row>
    <row r="44" spans="1:14" x14ac:dyDescent="0.25">
      <c r="A44" s="14"/>
      <c r="B44" s="57" t="s">
        <v>716</v>
      </c>
      <c r="C44" s="58"/>
      <c r="D44" s="58"/>
      <c r="E44" s="58"/>
      <c r="F44" s="58"/>
      <c r="G44" s="58"/>
      <c r="H44" s="58"/>
      <c r="I44" s="58"/>
      <c r="J44" s="14"/>
    </row>
    <row r="45" spans="1:14" x14ac:dyDescent="0.25">
      <c r="A45" s="14"/>
      <c r="B45" s="57" t="s">
        <v>30</v>
      </c>
      <c r="C45" s="58"/>
      <c r="D45" s="58"/>
      <c r="E45" s="58"/>
      <c r="F45" s="58"/>
      <c r="G45" s="58"/>
      <c r="H45" s="58"/>
      <c r="I45" s="58"/>
      <c r="J45" s="14"/>
    </row>
    <row r="46" spans="1:14" x14ac:dyDescent="0.25">
      <c r="A46" s="52"/>
      <c r="B46" s="67" t="s">
        <v>717</v>
      </c>
      <c r="C46" s="52"/>
      <c r="D46" s="52"/>
      <c r="E46" s="52"/>
      <c r="F46" s="52"/>
      <c r="G46" s="52"/>
      <c r="H46" s="52"/>
      <c r="I46" s="52"/>
      <c r="J46" s="52"/>
    </row>
    <row r="47" spans="1:14" x14ac:dyDescent="0.25">
      <c r="B47" s="57" t="s">
        <v>718</v>
      </c>
    </row>
    <row r="48" spans="1:14" x14ac:dyDescent="0.25">
      <c r="B48" s="85" t="s">
        <v>311</v>
      </c>
    </row>
    <row r="49" spans="2:2" x14ac:dyDescent="0.25">
      <c r="B49" s="85" t="s">
        <v>312</v>
      </c>
    </row>
  </sheetData>
  <mergeCells count="19">
    <mergeCell ref="B42:H42"/>
    <mergeCell ref="B9:I9"/>
    <mergeCell ref="G3:I3"/>
    <mergeCell ref="A5:J5"/>
    <mergeCell ref="A6:J6"/>
    <mergeCell ref="F41:H41"/>
    <mergeCell ref="E35:H35"/>
    <mergeCell ref="E37:G39"/>
    <mergeCell ref="B2:J2"/>
    <mergeCell ref="E29:F29"/>
    <mergeCell ref="E30:F30"/>
    <mergeCell ref="E31:F31"/>
    <mergeCell ref="E32:F32"/>
    <mergeCell ref="B16:B25"/>
    <mergeCell ref="E14:F14"/>
    <mergeCell ref="G14:H14"/>
    <mergeCell ref="G28:H28"/>
    <mergeCell ref="B30:C32"/>
    <mergeCell ref="E12:H12"/>
  </mergeCells>
  <conditionalFormatting sqref="B42:B44">
    <cfRule type="containsText" dxfId="5" priority="7" stopIfTrue="1" operator="containsText" text="ERROR">
      <formula>NOT(ISERROR(SEARCH("ERROR",B42)))</formula>
    </cfRule>
  </conditionalFormatting>
  <conditionalFormatting sqref="B45 B84">
    <cfRule type="containsText" dxfId="4" priority="2" stopIfTrue="1" operator="containsText" text="ERROR">
      <formula>NOT(ISERROR(SEARCH("ERROR",B45)))</formula>
    </cfRule>
  </conditionalFormatting>
  <conditionalFormatting sqref="B47">
    <cfRule type="containsText" dxfId="3" priority="1" stopIfTrue="1" operator="containsText" text="ERROR">
      <formula>NOT(ISERROR(SEARCH("ERROR",B47)))</formula>
    </cfRule>
  </conditionalFormatting>
  <printOptions horizontalCentered="1"/>
  <pageMargins left="0.19685039370078741" right="0.19685039370078741" top="0.15748031496062992" bottom="0.15748031496062992" header="0.15748031496062992" footer="0.15748031496062992"/>
  <pageSetup paperSize="9" scale="71" orientation="landscape" verticalDpi="0" r:id="rId1"/>
  <ignoredErrors>
    <ignoredError sqref="J12 J39" numberStoredAsText="1"/>
  </ignoredErrors>
  <drawing r:id="rId2"/>
  <legacyDrawing r:id="rId3"/>
  <controls>
    <mc:AlternateContent xmlns:mc="http://schemas.openxmlformats.org/markup-compatibility/2006">
      <mc:Choice Requires="x14">
        <control shapeId="1034" r:id="rId4" name="TempCombo">
          <controlPr defaultSize="0" autoLine="0" r:id="rId5">
            <anchor moveWithCells="1">
              <from>
                <xdr:col>6</xdr:col>
                <xdr:colOff>0</xdr:colOff>
                <xdr:row>2</xdr:row>
                <xdr:rowOff>0</xdr:rowOff>
              </from>
              <to>
                <xdr:col>9</xdr:col>
                <xdr:colOff>66675</xdr:colOff>
                <xdr:row>3</xdr:row>
                <xdr:rowOff>66675</xdr:rowOff>
              </to>
            </anchor>
          </controlPr>
        </control>
      </mc:Choice>
      <mc:Fallback>
        <control shapeId="1034" r:id="rId4" name="TempCombo"/>
      </mc:Fallback>
    </mc:AlternateContent>
  </controls>
  <extLst>
    <ext xmlns:x14="http://schemas.microsoft.com/office/spreadsheetml/2009/9/main" uri="{CCE6A557-97BC-4b89-ADB6-D9C93CAAB3DF}">
      <x14:dataValidations xmlns:xm="http://schemas.microsoft.com/office/excel/2006/main" xWindow="1063" yWindow="279" count="1">
        <x14:dataValidation type="list" allowBlank="1" showDropDown="1" errorTitle="DENOMINACIÓN ENTIDAD" error="No puede introducirse manualmente. Debe elegirse de la lista deplegable." promptTitle="DENOMINACIÓN ENTIDAD" prompt="Seleccione la denominación de su entidad de la lista desplegable">
          <x14:formula1>
            <xm:f>INVENTARIO!$C$2:$C$450</xm:f>
          </x14:formula1>
          <xm:sqref>G3:I3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R59"/>
  <sheetViews>
    <sheetView showGridLines="0" zoomScale="85" zoomScaleNormal="85" workbookViewId="0">
      <selection activeCell="A37" sqref="A37:A42"/>
    </sheetView>
  </sheetViews>
  <sheetFormatPr baseColWidth="10" defaultRowHeight="12.75" outlineLevelCol="1" x14ac:dyDescent="0.2"/>
  <cols>
    <col min="1" max="1" width="17.85546875" style="98" customWidth="1"/>
    <col min="2" max="2" width="11.7109375" style="98" hidden="1" customWidth="1"/>
    <col min="3" max="3" width="12.7109375" style="98" customWidth="1"/>
    <col min="4" max="4" width="61.140625" style="98" customWidth="1"/>
    <col min="5" max="6" width="17.5703125" style="98" bestFit="1" customWidth="1"/>
    <col min="7" max="10" width="18.7109375" style="98" customWidth="1" outlineLevel="1"/>
    <col min="11" max="12" width="18.7109375" style="98" customWidth="1"/>
    <col min="13" max="14" width="22.7109375" style="98" customWidth="1"/>
    <col min="15" max="15" width="34.85546875" style="221" bestFit="1" customWidth="1"/>
    <col min="16" max="16" width="85.7109375" style="98" customWidth="1"/>
    <col min="17" max="262" width="11.42578125" style="98"/>
    <col min="263" max="263" width="15.7109375" style="98" customWidth="1"/>
    <col min="264" max="264" width="16.5703125" style="98" customWidth="1"/>
    <col min="265" max="265" width="33" style="98" customWidth="1"/>
    <col min="266" max="269" width="18.7109375" style="98" customWidth="1"/>
    <col min="270" max="270" width="20.7109375" style="98" customWidth="1"/>
    <col min="271" max="271" width="18.7109375" style="98" customWidth="1"/>
    <col min="272" max="518" width="11.42578125" style="98"/>
    <col min="519" max="519" width="15.7109375" style="98" customWidth="1"/>
    <col min="520" max="520" width="16.5703125" style="98" customWidth="1"/>
    <col min="521" max="521" width="33" style="98" customWidth="1"/>
    <col min="522" max="525" width="18.7109375" style="98" customWidth="1"/>
    <col min="526" max="526" width="20.7109375" style="98" customWidth="1"/>
    <col min="527" max="527" width="18.7109375" style="98" customWidth="1"/>
    <col min="528" max="774" width="11.42578125" style="98"/>
    <col min="775" max="775" width="15.7109375" style="98" customWidth="1"/>
    <col min="776" max="776" width="16.5703125" style="98" customWidth="1"/>
    <col min="777" max="777" width="33" style="98" customWidth="1"/>
    <col min="778" max="781" width="18.7109375" style="98" customWidth="1"/>
    <col min="782" max="782" width="20.7109375" style="98" customWidth="1"/>
    <col min="783" max="783" width="18.7109375" style="98" customWidth="1"/>
    <col min="784" max="1030" width="11.42578125" style="98"/>
    <col min="1031" max="1031" width="15.7109375" style="98" customWidth="1"/>
    <col min="1032" max="1032" width="16.5703125" style="98" customWidth="1"/>
    <col min="1033" max="1033" width="33" style="98" customWidth="1"/>
    <col min="1034" max="1037" width="18.7109375" style="98" customWidth="1"/>
    <col min="1038" max="1038" width="20.7109375" style="98" customWidth="1"/>
    <col min="1039" max="1039" width="18.7109375" style="98" customWidth="1"/>
    <col min="1040" max="1286" width="11.42578125" style="98"/>
    <col min="1287" max="1287" width="15.7109375" style="98" customWidth="1"/>
    <col min="1288" max="1288" width="16.5703125" style="98" customWidth="1"/>
    <col min="1289" max="1289" width="33" style="98" customWidth="1"/>
    <col min="1290" max="1293" width="18.7109375" style="98" customWidth="1"/>
    <col min="1294" max="1294" width="20.7109375" style="98" customWidth="1"/>
    <col min="1295" max="1295" width="18.7109375" style="98" customWidth="1"/>
    <col min="1296" max="1542" width="11.42578125" style="98"/>
    <col min="1543" max="1543" width="15.7109375" style="98" customWidth="1"/>
    <col min="1544" max="1544" width="16.5703125" style="98" customWidth="1"/>
    <col min="1545" max="1545" width="33" style="98" customWidth="1"/>
    <col min="1546" max="1549" width="18.7109375" style="98" customWidth="1"/>
    <col min="1550" max="1550" width="20.7109375" style="98" customWidth="1"/>
    <col min="1551" max="1551" width="18.7109375" style="98" customWidth="1"/>
    <col min="1552" max="1798" width="11.42578125" style="98"/>
    <col min="1799" max="1799" width="15.7109375" style="98" customWidth="1"/>
    <col min="1800" max="1800" width="16.5703125" style="98" customWidth="1"/>
    <col min="1801" max="1801" width="33" style="98" customWidth="1"/>
    <col min="1802" max="1805" width="18.7109375" style="98" customWidth="1"/>
    <col min="1806" max="1806" width="20.7109375" style="98" customWidth="1"/>
    <col min="1807" max="1807" width="18.7109375" style="98" customWidth="1"/>
    <col min="1808" max="2054" width="11.42578125" style="98"/>
    <col min="2055" max="2055" width="15.7109375" style="98" customWidth="1"/>
    <col min="2056" max="2056" width="16.5703125" style="98" customWidth="1"/>
    <col min="2057" max="2057" width="33" style="98" customWidth="1"/>
    <col min="2058" max="2061" width="18.7109375" style="98" customWidth="1"/>
    <col min="2062" max="2062" width="20.7109375" style="98" customWidth="1"/>
    <col min="2063" max="2063" width="18.7109375" style="98" customWidth="1"/>
    <col min="2064" max="2310" width="11.42578125" style="98"/>
    <col min="2311" max="2311" width="15.7109375" style="98" customWidth="1"/>
    <col min="2312" max="2312" width="16.5703125" style="98" customWidth="1"/>
    <col min="2313" max="2313" width="33" style="98" customWidth="1"/>
    <col min="2314" max="2317" width="18.7109375" style="98" customWidth="1"/>
    <col min="2318" max="2318" width="20.7109375" style="98" customWidth="1"/>
    <col min="2319" max="2319" width="18.7109375" style="98" customWidth="1"/>
    <col min="2320" max="2566" width="11.42578125" style="98"/>
    <col min="2567" max="2567" width="15.7109375" style="98" customWidth="1"/>
    <col min="2568" max="2568" width="16.5703125" style="98" customWidth="1"/>
    <col min="2569" max="2569" width="33" style="98" customWidth="1"/>
    <col min="2570" max="2573" width="18.7109375" style="98" customWidth="1"/>
    <col min="2574" max="2574" width="20.7109375" style="98" customWidth="1"/>
    <col min="2575" max="2575" width="18.7109375" style="98" customWidth="1"/>
    <col min="2576" max="2822" width="11.42578125" style="98"/>
    <col min="2823" max="2823" width="15.7109375" style="98" customWidth="1"/>
    <col min="2824" max="2824" width="16.5703125" style="98" customWidth="1"/>
    <col min="2825" max="2825" width="33" style="98" customWidth="1"/>
    <col min="2826" max="2829" width="18.7109375" style="98" customWidth="1"/>
    <col min="2830" max="2830" width="20.7109375" style="98" customWidth="1"/>
    <col min="2831" max="2831" width="18.7109375" style="98" customWidth="1"/>
    <col min="2832" max="3078" width="11.42578125" style="98"/>
    <col min="3079" max="3079" width="15.7109375" style="98" customWidth="1"/>
    <col min="3080" max="3080" width="16.5703125" style="98" customWidth="1"/>
    <col min="3081" max="3081" width="33" style="98" customWidth="1"/>
    <col min="3082" max="3085" width="18.7109375" style="98" customWidth="1"/>
    <col min="3086" max="3086" width="20.7109375" style="98" customWidth="1"/>
    <col min="3087" max="3087" width="18.7109375" style="98" customWidth="1"/>
    <col min="3088" max="3334" width="11.42578125" style="98"/>
    <col min="3335" max="3335" width="15.7109375" style="98" customWidth="1"/>
    <col min="3336" max="3336" width="16.5703125" style="98" customWidth="1"/>
    <col min="3337" max="3337" width="33" style="98" customWidth="1"/>
    <col min="3338" max="3341" width="18.7109375" style="98" customWidth="1"/>
    <col min="3342" max="3342" width="20.7109375" style="98" customWidth="1"/>
    <col min="3343" max="3343" width="18.7109375" style="98" customWidth="1"/>
    <col min="3344" max="3590" width="11.42578125" style="98"/>
    <col min="3591" max="3591" width="15.7109375" style="98" customWidth="1"/>
    <col min="3592" max="3592" width="16.5703125" style="98" customWidth="1"/>
    <col min="3593" max="3593" width="33" style="98" customWidth="1"/>
    <col min="3594" max="3597" width="18.7109375" style="98" customWidth="1"/>
    <col min="3598" max="3598" width="20.7109375" style="98" customWidth="1"/>
    <col min="3599" max="3599" width="18.7109375" style="98" customWidth="1"/>
    <col min="3600" max="3846" width="11.42578125" style="98"/>
    <col min="3847" max="3847" width="15.7109375" style="98" customWidth="1"/>
    <col min="3848" max="3848" width="16.5703125" style="98" customWidth="1"/>
    <col min="3849" max="3849" width="33" style="98" customWidth="1"/>
    <col min="3850" max="3853" width="18.7109375" style="98" customWidth="1"/>
    <col min="3854" max="3854" width="20.7109375" style="98" customWidth="1"/>
    <col min="3855" max="3855" width="18.7109375" style="98" customWidth="1"/>
    <col min="3856" max="4102" width="11.42578125" style="98"/>
    <col min="4103" max="4103" width="15.7109375" style="98" customWidth="1"/>
    <col min="4104" max="4104" width="16.5703125" style="98" customWidth="1"/>
    <col min="4105" max="4105" width="33" style="98" customWidth="1"/>
    <col min="4106" max="4109" width="18.7109375" style="98" customWidth="1"/>
    <col min="4110" max="4110" width="20.7109375" style="98" customWidth="1"/>
    <col min="4111" max="4111" width="18.7109375" style="98" customWidth="1"/>
    <col min="4112" max="4358" width="11.42578125" style="98"/>
    <col min="4359" max="4359" width="15.7109375" style="98" customWidth="1"/>
    <col min="4360" max="4360" width="16.5703125" style="98" customWidth="1"/>
    <col min="4361" max="4361" width="33" style="98" customWidth="1"/>
    <col min="4362" max="4365" width="18.7109375" style="98" customWidth="1"/>
    <col min="4366" max="4366" width="20.7109375" style="98" customWidth="1"/>
    <col min="4367" max="4367" width="18.7109375" style="98" customWidth="1"/>
    <col min="4368" max="4614" width="11.42578125" style="98"/>
    <col min="4615" max="4615" width="15.7109375" style="98" customWidth="1"/>
    <col min="4616" max="4616" width="16.5703125" style="98" customWidth="1"/>
    <col min="4617" max="4617" width="33" style="98" customWidth="1"/>
    <col min="4618" max="4621" width="18.7109375" style="98" customWidth="1"/>
    <col min="4622" max="4622" width="20.7109375" style="98" customWidth="1"/>
    <col min="4623" max="4623" width="18.7109375" style="98" customWidth="1"/>
    <col min="4624" max="4870" width="11.42578125" style="98"/>
    <col min="4871" max="4871" width="15.7109375" style="98" customWidth="1"/>
    <col min="4872" max="4872" width="16.5703125" style="98" customWidth="1"/>
    <col min="4873" max="4873" width="33" style="98" customWidth="1"/>
    <col min="4874" max="4877" width="18.7109375" style="98" customWidth="1"/>
    <col min="4878" max="4878" width="20.7109375" style="98" customWidth="1"/>
    <col min="4879" max="4879" width="18.7109375" style="98" customWidth="1"/>
    <col min="4880" max="5126" width="11.42578125" style="98"/>
    <col min="5127" max="5127" width="15.7109375" style="98" customWidth="1"/>
    <col min="5128" max="5128" width="16.5703125" style="98" customWidth="1"/>
    <col min="5129" max="5129" width="33" style="98" customWidth="1"/>
    <col min="5130" max="5133" width="18.7109375" style="98" customWidth="1"/>
    <col min="5134" max="5134" width="20.7109375" style="98" customWidth="1"/>
    <col min="5135" max="5135" width="18.7109375" style="98" customWidth="1"/>
    <col min="5136" max="5382" width="11.42578125" style="98"/>
    <col min="5383" max="5383" width="15.7109375" style="98" customWidth="1"/>
    <col min="5384" max="5384" width="16.5703125" style="98" customWidth="1"/>
    <col min="5385" max="5385" width="33" style="98" customWidth="1"/>
    <col min="5386" max="5389" width="18.7109375" style="98" customWidth="1"/>
    <col min="5390" max="5390" width="20.7109375" style="98" customWidth="1"/>
    <col min="5391" max="5391" width="18.7109375" style="98" customWidth="1"/>
    <col min="5392" max="5638" width="11.42578125" style="98"/>
    <col min="5639" max="5639" width="15.7109375" style="98" customWidth="1"/>
    <col min="5640" max="5640" width="16.5703125" style="98" customWidth="1"/>
    <col min="5641" max="5641" width="33" style="98" customWidth="1"/>
    <col min="5642" max="5645" width="18.7109375" style="98" customWidth="1"/>
    <col min="5646" max="5646" width="20.7109375" style="98" customWidth="1"/>
    <col min="5647" max="5647" width="18.7109375" style="98" customWidth="1"/>
    <col min="5648" max="5894" width="11.42578125" style="98"/>
    <col min="5895" max="5895" width="15.7109375" style="98" customWidth="1"/>
    <col min="5896" max="5896" width="16.5703125" style="98" customWidth="1"/>
    <col min="5897" max="5897" width="33" style="98" customWidth="1"/>
    <col min="5898" max="5901" width="18.7109375" style="98" customWidth="1"/>
    <col min="5902" max="5902" width="20.7109375" style="98" customWidth="1"/>
    <col min="5903" max="5903" width="18.7109375" style="98" customWidth="1"/>
    <col min="5904" max="6150" width="11.42578125" style="98"/>
    <col min="6151" max="6151" width="15.7109375" style="98" customWidth="1"/>
    <col min="6152" max="6152" width="16.5703125" style="98" customWidth="1"/>
    <col min="6153" max="6153" width="33" style="98" customWidth="1"/>
    <col min="6154" max="6157" width="18.7109375" style="98" customWidth="1"/>
    <col min="6158" max="6158" width="20.7109375" style="98" customWidth="1"/>
    <col min="6159" max="6159" width="18.7109375" style="98" customWidth="1"/>
    <col min="6160" max="6406" width="11.42578125" style="98"/>
    <col min="6407" max="6407" width="15.7109375" style="98" customWidth="1"/>
    <col min="6408" max="6408" width="16.5703125" style="98" customWidth="1"/>
    <col min="6409" max="6409" width="33" style="98" customWidth="1"/>
    <col min="6410" max="6413" width="18.7109375" style="98" customWidth="1"/>
    <col min="6414" max="6414" width="20.7109375" style="98" customWidth="1"/>
    <col min="6415" max="6415" width="18.7109375" style="98" customWidth="1"/>
    <col min="6416" max="6662" width="11.42578125" style="98"/>
    <col min="6663" max="6663" width="15.7109375" style="98" customWidth="1"/>
    <col min="6664" max="6664" width="16.5703125" style="98" customWidth="1"/>
    <col min="6665" max="6665" width="33" style="98" customWidth="1"/>
    <col min="6666" max="6669" width="18.7109375" style="98" customWidth="1"/>
    <col min="6670" max="6670" width="20.7109375" style="98" customWidth="1"/>
    <col min="6671" max="6671" width="18.7109375" style="98" customWidth="1"/>
    <col min="6672" max="6918" width="11.42578125" style="98"/>
    <col min="6919" max="6919" width="15.7109375" style="98" customWidth="1"/>
    <col min="6920" max="6920" width="16.5703125" style="98" customWidth="1"/>
    <col min="6921" max="6921" width="33" style="98" customWidth="1"/>
    <col min="6922" max="6925" width="18.7109375" style="98" customWidth="1"/>
    <col min="6926" max="6926" width="20.7109375" style="98" customWidth="1"/>
    <col min="6927" max="6927" width="18.7109375" style="98" customWidth="1"/>
    <col min="6928" max="7174" width="11.42578125" style="98"/>
    <col min="7175" max="7175" width="15.7109375" style="98" customWidth="1"/>
    <col min="7176" max="7176" width="16.5703125" style="98" customWidth="1"/>
    <col min="7177" max="7177" width="33" style="98" customWidth="1"/>
    <col min="7178" max="7181" width="18.7109375" style="98" customWidth="1"/>
    <col min="7182" max="7182" width="20.7109375" style="98" customWidth="1"/>
    <col min="7183" max="7183" width="18.7109375" style="98" customWidth="1"/>
    <col min="7184" max="7430" width="11.42578125" style="98"/>
    <col min="7431" max="7431" width="15.7109375" style="98" customWidth="1"/>
    <col min="7432" max="7432" width="16.5703125" style="98" customWidth="1"/>
    <col min="7433" max="7433" width="33" style="98" customWidth="1"/>
    <col min="7434" max="7437" width="18.7109375" style="98" customWidth="1"/>
    <col min="7438" max="7438" width="20.7109375" style="98" customWidth="1"/>
    <col min="7439" max="7439" width="18.7109375" style="98" customWidth="1"/>
    <col min="7440" max="7686" width="11.42578125" style="98"/>
    <col min="7687" max="7687" width="15.7109375" style="98" customWidth="1"/>
    <col min="7688" max="7688" width="16.5703125" style="98" customWidth="1"/>
    <col min="7689" max="7689" width="33" style="98" customWidth="1"/>
    <col min="7690" max="7693" width="18.7109375" style="98" customWidth="1"/>
    <col min="7694" max="7694" width="20.7109375" style="98" customWidth="1"/>
    <col min="7695" max="7695" width="18.7109375" style="98" customWidth="1"/>
    <col min="7696" max="7942" width="11.42578125" style="98"/>
    <col min="7943" max="7943" width="15.7109375" style="98" customWidth="1"/>
    <col min="7944" max="7944" width="16.5703125" style="98" customWidth="1"/>
    <col min="7945" max="7945" width="33" style="98" customWidth="1"/>
    <col min="7946" max="7949" width="18.7109375" style="98" customWidth="1"/>
    <col min="7950" max="7950" width="20.7109375" style="98" customWidth="1"/>
    <col min="7951" max="7951" width="18.7109375" style="98" customWidth="1"/>
    <col min="7952" max="8198" width="11.42578125" style="98"/>
    <col min="8199" max="8199" width="15.7109375" style="98" customWidth="1"/>
    <col min="8200" max="8200" width="16.5703125" style="98" customWidth="1"/>
    <col min="8201" max="8201" width="33" style="98" customWidth="1"/>
    <col min="8202" max="8205" width="18.7109375" style="98" customWidth="1"/>
    <col min="8206" max="8206" width="20.7109375" style="98" customWidth="1"/>
    <col min="8207" max="8207" width="18.7109375" style="98" customWidth="1"/>
    <col min="8208" max="8454" width="11.42578125" style="98"/>
    <col min="8455" max="8455" width="15.7109375" style="98" customWidth="1"/>
    <col min="8456" max="8456" width="16.5703125" style="98" customWidth="1"/>
    <col min="8457" max="8457" width="33" style="98" customWidth="1"/>
    <col min="8458" max="8461" width="18.7109375" style="98" customWidth="1"/>
    <col min="8462" max="8462" width="20.7109375" style="98" customWidth="1"/>
    <col min="8463" max="8463" width="18.7109375" style="98" customWidth="1"/>
    <col min="8464" max="8710" width="11.42578125" style="98"/>
    <col min="8711" max="8711" width="15.7109375" style="98" customWidth="1"/>
    <col min="8712" max="8712" width="16.5703125" style="98" customWidth="1"/>
    <col min="8713" max="8713" width="33" style="98" customWidth="1"/>
    <col min="8714" max="8717" width="18.7109375" style="98" customWidth="1"/>
    <col min="8718" max="8718" width="20.7109375" style="98" customWidth="1"/>
    <col min="8719" max="8719" width="18.7109375" style="98" customWidth="1"/>
    <col min="8720" max="8966" width="11.42578125" style="98"/>
    <col min="8967" max="8967" width="15.7109375" style="98" customWidth="1"/>
    <col min="8968" max="8968" width="16.5703125" style="98" customWidth="1"/>
    <col min="8969" max="8969" width="33" style="98" customWidth="1"/>
    <col min="8970" max="8973" width="18.7109375" style="98" customWidth="1"/>
    <col min="8974" max="8974" width="20.7109375" style="98" customWidth="1"/>
    <col min="8975" max="8975" width="18.7109375" style="98" customWidth="1"/>
    <col min="8976" max="9222" width="11.42578125" style="98"/>
    <col min="9223" max="9223" width="15.7109375" style="98" customWidth="1"/>
    <col min="9224" max="9224" width="16.5703125" style="98" customWidth="1"/>
    <col min="9225" max="9225" width="33" style="98" customWidth="1"/>
    <col min="9226" max="9229" width="18.7109375" style="98" customWidth="1"/>
    <col min="9230" max="9230" width="20.7109375" style="98" customWidth="1"/>
    <col min="9231" max="9231" width="18.7109375" style="98" customWidth="1"/>
    <col min="9232" max="9478" width="11.42578125" style="98"/>
    <col min="9479" max="9479" width="15.7109375" style="98" customWidth="1"/>
    <col min="9480" max="9480" width="16.5703125" style="98" customWidth="1"/>
    <col min="9481" max="9481" width="33" style="98" customWidth="1"/>
    <col min="9482" max="9485" width="18.7109375" style="98" customWidth="1"/>
    <col min="9486" max="9486" width="20.7109375" style="98" customWidth="1"/>
    <col min="9487" max="9487" width="18.7109375" style="98" customWidth="1"/>
    <col min="9488" max="9734" width="11.42578125" style="98"/>
    <col min="9735" max="9735" width="15.7109375" style="98" customWidth="1"/>
    <col min="9736" max="9736" width="16.5703125" style="98" customWidth="1"/>
    <col min="9737" max="9737" width="33" style="98" customWidth="1"/>
    <col min="9738" max="9741" width="18.7109375" style="98" customWidth="1"/>
    <col min="9742" max="9742" width="20.7109375" style="98" customWidth="1"/>
    <col min="9743" max="9743" width="18.7109375" style="98" customWidth="1"/>
    <col min="9744" max="9990" width="11.42578125" style="98"/>
    <col min="9991" max="9991" width="15.7109375" style="98" customWidth="1"/>
    <col min="9992" max="9992" width="16.5703125" style="98" customWidth="1"/>
    <col min="9993" max="9993" width="33" style="98" customWidth="1"/>
    <col min="9994" max="9997" width="18.7109375" style="98" customWidth="1"/>
    <col min="9998" max="9998" width="20.7109375" style="98" customWidth="1"/>
    <col min="9999" max="9999" width="18.7109375" style="98" customWidth="1"/>
    <col min="10000" max="10246" width="11.42578125" style="98"/>
    <col min="10247" max="10247" width="15.7109375" style="98" customWidth="1"/>
    <col min="10248" max="10248" width="16.5703125" style="98" customWidth="1"/>
    <col min="10249" max="10249" width="33" style="98" customWidth="1"/>
    <col min="10250" max="10253" width="18.7109375" style="98" customWidth="1"/>
    <col min="10254" max="10254" width="20.7109375" style="98" customWidth="1"/>
    <col min="10255" max="10255" width="18.7109375" style="98" customWidth="1"/>
    <col min="10256" max="10502" width="11.42578125" style="98"/>
    <col min="10503" max="10503" width="15.7109375" style="98" customWidth="1"/>
    <col min="10504" max="10504" width="16.5703125" style="98" customWidth="1"/>
    <col min="10505" max="10505" width="33" style="98" customWidth="1"/>
    <col min="10506" max="10509" width="18.7109375" style="98" customWidth="1"/>
    <col min="10510" max="10510" width="20.7109375" style="98" customWidth="1"/>
    <col min="10511" max="10511" width="18.7109375" style="98" customWidth="1"/>
    <col min="10512" max="10758" width="11.42578125" style="98"/>
    <col min="10759" max="10759" width="15.7109375" style="98" customWidth="1"/>
    <col min="10760" max="10760" width="16.5703125" style="98" customWidth="1"/>
    <col min="10761" max="10761" width="33" style="98" customWidth="1"/>
    <col min="10762" max="10765" width="18.7109375" style="98" customWidth="1"/>
    <col min="10766" max="10766" width="20.7109375" style="98" customWidth="1"/>
    <col min="10767" max="10767" width="18.7109375" style="98" customWidth="1"/>
    <col min="10768" max="11014" width="11.42578125" style="98"/>
    <col min="11015" max="11015" width="15.7109375" style="98" customWidth="1"/>
    <col min="11016" max="11016" width="16.5703125" style="98" customWidth="1"/>
    <col min="11017" max="11017" width="33" style="98" customWidth="1"/>
    <col min="11018" max="11021" width="18.7109375" style="98" customWidth="1"/>
    <col min="11022" max="11022" width="20.7109375" style="98" customWidth="1"/>
    <col min="11023" max="11023" width="18.7109375" style="98" customWidth="1"/>
    <col min="11024" max="11270" width="11.42578125" style="98"/>
    <col min="11271" max="11271" width="15.7109375" style="98" customWidth="1"/>
    <col min="11272" max="11272" width="16.5703125" style="98" customWidth="1"/>
    <col min="11273" max="11273" width="33" style="98" customWidth="1"/>
    <col min="11274" max="11277" width="18.7109375" style="98" customWidth="1"/>
    <col min="11278" max="11278" width="20.7109375" style="98" customWidth="1"/>
    <col min="11279" max="11279" width="18.7109375" style="98" customWidth="1"/>
    <col min="11280" max="11526" width="11.42578125" style="98"/>
    <col min="11527" max="11527" width="15.7109375" style="98" customWidth="1"/>
    <col min="11528" max="11528" width="16.5703125" style="98" customWidth="1"/>
    <col min="11529" max="11529" width="33" style="98" customWidth="1"/>
    <col min="11530" max="11533" width="18.7109375" style="98" customWidth="1"/>
    <col min="11534" max="11534" width="20.7109375" style="98" customWidth="1"/>
    <col min="11535" max="11535" width="18.7109375" style="98" customWidth="1"/>
    <col min="11536" max="11782" width="11.42578125" style="98"/>
    <col min="11783" max="11783" width="15.7109375" style="98" customWidth="1"/>
    <col min="11784" max="11784" width="16.5703125" style="98" customWidth="1"/>
    <col min="11785" max="11785" width="33" style="98" customWidth="1"/>
    <col min="11786" max="11789" width="18.7109375" style="98" customWidth="1"/>
    <col min="11790" max="11790" width="20.7109375" style="98" customWidth="1"/>
    <col min="11791" max="11791" width="18.7109375" style="98" customWidth="1"/>
    <col min="11792" max="12038" width="11.42578125" style="98"/>
    <col min="12039" max="12039" width="15.7109375" style="98" customWidth="1"/>
    <col min="12040" max="12040" width="16.5703125" style="98" customWidth="1"/>
    <col min="12041" max="12041" width="33" style="98" customWidth="1"/>
    <col min="12042" max="12045" width="18.7109375" style="98" customWidth="1"/>
    <col min="12046" max="12046" width="20.7109375" style="98" customWidth="1"/>
    <col min="12047" max="12047" width="18.7109375" style="98" customWidth="1"/>
    <col min="12048" max="12294" width="11.42578125" style="98"/>
    <col min="12295" max="12295" width="15.7109375" style="98" customWidth="1"/>
    <col min="12296" max="12296" width="16.5703125" style="98" customWidth="1"/>
    <col min="12297" max="12297" width="33" style="98" customWidth="1"/>
    <col min="12298" max="12301" width="18.7109375" style="98" customWidth="1"/>
    <col min="12302" max="12302" width="20.7109375" style="98" customWidth="1"/>
    <col min="12303" max="12303" width="18.7109375" style="98" customWidth="1"/>
    <col min="12304" max="12550" width="11.42578125" style="98"/>
    <col min="12551" max="12551" width="15.7109375" style="98" customWidth="1"/>
    <col min="12552" max="12552" width="16.5703125" style="98" customWidth="1"/>
    <col min="12553" max="12553" width="33" style="98" customWidth="1"/>
    <col min="12554" max="12557" width="18.7109375" style="98" customWidth="1"/>
    <col min="12558" max="12558" width="20.7109375" style="98" customWidth="1"/>
    <col min="12559" max="12559" width="18.7109375" style="98" customWidth="1"/>
    <col min="12560" max="12806" width="11.42578125" style="98"/>
    <col min="12807" max="12807" width="15.7109375" style="98" customWidth="1"/>
    <col min="12808" max="12808" width="16.5703125" style="98" customWidth="1"/>
    <col min="12809" max="12809" width="33" style="98" customWidth="1"/>
    <col min="12810" max="12813" width="18.7109375" style="98" customWidth="1"/>
    <col min="12814" max="12814" width="20.7109375" style="98" customWidth="1"/>
    <col min="12815" max="12815" width="18.7109375" style="98" customWidth="1"/>
    <col min="12816" max="13062" width="11.42578125" style="98"/>
    <col min="13063" max="13063" width="15.7109375" style="98" customWidth="1"/>
    <col min="13064" max="13064" width="16.5703125" style="98" customWidth="1"/>
    <col min="13065" max="13065" width="33" style="98" customWidth="1"/>
    <col min="13066" max="13069" width="18.7109375" style="98" customWidth="1"/>
    <col min="13070" max="13070" width="20.7109375" style="98" customWidth="1"/>
    <col min="13071" max="13071" width="18.7109375" style="98" customWidth="1"/>
    <col min="13072" max="13318" width="11.42578125" style="98"/>
    <col min="13319" max="13319" width="15.7109375" style="98" customWidth="1"/>
    <col min="13320" max="13320" width="16.5703125" style="98" customWidth="1"/>
    <col min="13321" max="13321" width="33" style="98" customWidth="1"/>
    <col min="13322" max="13325" width="18.7109375" style="98" customWidth="1"/>
    <col min="13326" max="13326" width="20.7109375" style="98" customWidth="1"/>
    <col min="13327" max="13327" width="18.7109375" style="98" customWidth="1"/>
    <col min="13328" max="13574" width="11.42578125" style="98"/>
    <col min="13575" max="13575" width="15.7109375" style="98" customWidth="1"/>
    <col min="13576" max="13576" width="16.5703125" style="98" customWidth="1"/>
    <col min="13577" max="13577" width="33" style="98" customWidth="1"/>
    <col min="13578" max="13581" width="18.7109375" style="98" customWidth="1"/>
    <col min="13582" max="13582" width="20.7109375" style="98" customWidth="1"/>
    <col min="13583" max="13583" width="18.7109375" style="98" customWidth="1"/>
    <col min="13584" max="13830" width="11.42578125" style="98"/>
    <col min="13831" max="13831" width="15.7109375" style="98" customWidth="1"/>
    <col min="13832" max="13832" width="16.5703125" style="98" customWidth="1"/>
    <col min="13833" max="13833" width="33" style="98" customWidth="1"/>
    <col min="13834" max="13837" width="18.7109375" style="98" customWidth="1"/>
    <col min="13838" max="13838" width="20.7109375" style="98" customWidth="1"/>
    <col min="13839" max="13839" width="18.7109375" style="98" customWidth="1"/>
    <col min="13840" max="14086" width="11.42578125" style="98"/>
    <col min="14087" max="14087" width="15.7109375" style="98" customWidth="1"/>
    <col min="14088" max="14088" width="16.5703125" style="98" customWidth="1"/>
    <col min="14089" max="14089" width="33" style="98" customWidth="1"/>
    <col min="14090" max="14093" width="18.7109375" style="98" customWidth="1"/>
    <col min="14094" max="14094" width="20.7109375" style="98" customWidth="1"/>
    <col min="14095" max="14095" width="18.7109375" style="98" customWidth="1"/>
    <col min="14096" max="14342" width="11.42578125" style="98"/>
    <col min="14343" max="14343" width="15.7109375" style="98" customWidth="1"/>
    <col min="14344" max="14344" width="16.5703125" style="98" customWidth="1"/>
    <col min="14345" max="14345" width="33" style="98" customWidth="1"/>
    <col min="14346" max="14349" width="18.7109375" style="98" customWidth="1"/>
    <col min="14350" max="14350" width="20.7109375" style="98" customWidth="1"/>
    <col min="14351" max="14351" width="18.7109375" style="98" customWidth="1"/>
    <col min="14352" max="14598" width="11.42578125" style="98"/>
    <col min="14599" max="14599" width="15.7109375" style="98" customWidth="1"/>
    <col min="14600" max="14600" width="16.5703125" style="98" customWidth="1"/>
    <col min="14601" max="14601" width="33" style="98" customWidth="1"/>
    <col min="14602" max="14605" width="18.7109375" style="98" customWidth="1"/>
    <col min="14606" max="14606" width="20.7109375" style="98" customWidth="1"/>
    <col min="14607" max="14607" width="18.7109375" style="98" customWidth="1"/>
    <col min="14608" max="14854" width="11.42578125" style="98"/>
    <col min="14855" max="14855" width="15.7109375" style="98" customWidth="1"/>
    <col min="14856" max="14856" width="16.5703125" style="98" customWidth="1"/>
    <col min="14857" max="14857" width="33" style="98" customWidth="1"/>
    <col min="14858" max="14861" width="18.7109375" style="98" customWidth="1"/>
    <col min="14862" max="14862" width="20.7109375" style="98" customWidth="1"/>
    <col min="14863" max="14863" width="18.7109375" style="98" customWidth="1"/>
    <col min="14864" max="15110" width="11.42578125" style="98"/>
    <col min="15111" max="15111" width="15.7109375" style="98" customWidth="1"/>
    <col min="15112" max="15112" width="16.5703125" style="98" customWidth="1"/>
    <col min="15113" max="15113" width="33" style="98" customWidth="1"/>
    <col min="15114" max="15117" width="18.7109375" style="98" customWidth="1"/>
    <col min="15118" max="15118" width="20.7109375" style="98" customWidth="1"/>
    <col min="15119" max="15119" width="18.7109375" style="98" customWidth="1"/>
    <col min="15120" max="15366" width="11.42578125" style="98"/>
    <col min="15367" max="15367" width="15.7109375" style="98" customWidth="1"/>
    <col min="15368" max="15368" width="16.5703125" style="98" customWidth="1"/>
    <col min="15369" max="15369" width="33" style="98" customWidth="1"/>
    <col min="15370" max="15373" width="18.7109375" style="98" customWidth="1"/>
    <col min="15374" max="15374" width="20.7109375" style="98" customWidth="1"/>
    <col min="15375" max="15375" width="18.7109375" style="98" customWidth="1"/>
    <col min="15376" max="15622" width="11.42578125" style="98"/>
    <col min="15623" max="15623" width="15.7109375" style="98" customWidth="1"/>
    <col min="15624" max="15624" width="16.5703125" style="98" customWidth="1"/>
    <col min="15625" max="15625" width="33" style="98" customWidth="1"/>
    <col min="15626" max="15629" width="18.7109375" style="98" customWidth="1"/>
    <col min="15630" max="15630" width="20.7109375" style="98" customWidth="1"/>
    <col min="15631" max="15631" width="18.7109375" style="98" customWidth="1"/>
    <col min="15632" max="15878" width="11.42578125" style="98"/>
    <col min="15879" max="15879" width="15.7109375" style="98" customWidth="1"/>
    <col min="15880" max="15880" width="16.5703125" style="98" customWidth="1"/>
    <col min="15881" max="15881" width="33" style="98" customWidth="1"/>
    <col min="15882" max="15885" width="18.7109375" style="98" customWidth="1"/>
    <col min="15886" max="15886" width="20.7109375" style="98" customWidth="1"/>
    <col min="15887" max="15887" width="18.7109375" style="98" customWidth="1"/>
    <col min="15888" max="16134" width="11.42578125" style="98"/>
    <col min="16135" max="16135" width="15.7109375" style="98" customWidth="1"/>
    <col min="16136" max="16136" width="16.5703125" style="98" customWidth="1"/>
    <col min="16137" max="16137" width="33" style="98" customWidth="1"/>
    <col min="16138" max="16141" width="18.7109375" style="98" customWidth="1"/>
    <col min="16142" max="16142" width="20.7109375" style="98" customWidth="1"/>
    <col min="16143" max="16143" width="18.7109375" style="98" customWidth="1"/>
    <col min="16144" max="16384" width="11.42578125" style="98"/>
  </cols>
  <sheetData>
    <row r="1" spans="1:18" ht="8.1" customHeight="1" x14ac:dyDescent="0.25">
      <c r="A1" s="97"/>
      <c r="B1" s="97"/>
      <c r="C1" s="97"/>
      <c r="D1" s="97"/>
      <c r="E1" s="97"/>
      <c r="F1" s="97"/>
      <c r="G1" s="97"/>
      <c r="H1" s="97"/>
      <c r="I1" s="97"/>
      <c r="J1" s="97"/>
      <c r="K1" s="97"/>
      <c r="L1" s="97"/>
      <c r="M1" s="97"/>
      <c r="N1" s="97"/>
      <c r="O1" s="105"/>
      <c r="P1" s="97"/>
    </row>
    <row r="2" spans="1:18" ht="15" customHeight="1" x14ac:dyDescent="0.2">
      <c r="A2" s="285" t="s">
        <v>23</v>
      </c>
      <c r="B2" s="285"/>
      <c r="C2" s="285"/>
      <c r="D2" s="285"/>
      <c r="E2" s="285"/>
      <c r="F2" s="285"/>
      <c r="G2" s="285"/>
      <c r="H2" s="285"/>
      <c r="I2" s="285"/>
      <c r="J2" s="285"/>
      <c r="K2" s="285"/>
      <c r="L2" s="285"/>
      <c r="M2" s="285"/>
      <c r="N2" s="285"/>
      <c r="O2" s="106"/>
      <c r="P2" s="107"/>
    </row>
    <row r="3" spans="1:18" ht="15" x14ac:dyDescent="0.25">
      <c r="A3" s="97"/>
      <c r="B3" s="97"/>
      <c r="C3" s="97"/>
      <c r="D3" s="99" t="s">
        <v>27</v>
      </c>
      <c r="E3" s="278" t="str">
        <f>IF('Subvenciones transf al rdo'!G3=0," ",'Subvenciones transf al rdo'!G3)</f>
        <v xml:space="preserve"> </v>
      </c>
      <c r="F3" s="279"/>
      <c r="G3" s="279"/>
      <c r="H3" s="279"/>
      <c r="I3" s="279"/>
      <c r="J3" s="279"/>
      <c r="K3" s="279"/>
      <c r="L3" s="279"/>
      <c r="M3" s="279"/>
      <c r="N3" s="280"/>
      <c r="O3" s="108"/>
      <c r="P3" s="97"/>
    </row>
    <row r="4" spans="1:18" ht="15" x14ac:dyDescent="0.25">
      <c r="A4" s="97"/>
      <c r="B4" s="97"/>
      <c r="C4" s="97"/>
      <c r="D4" s="99" t="s">
        <v>28</v>
      </c>
      <c r="E4" s="100">
        <f>IF('Subvenciones transf al rdo'!G4=" "," ",'Subvenciones transf al rdo'!G4)</f>
        <v>0</v>
      </c>
      <c r="F4" s="97"/>
      <c r="G4" s="101"/>
      <c r="H4" s="101"/>
      <c r="I4" s="101"/>
      <c r="J4" s="102"/>
      <c r="K4" s="102"/>
      <c r="L4" s="102"/>
      <c r="M4" s="103" t="s">
        <v>24</v>
      </c>
      <c r="N4" s="104">
        <f>IF('Subvenciones transf al rdo'!I4=0," ",'Subvenciones transf al rdo'!I4)</f>
        <v>2023</v>
      </c>
      <c r="O4" s="109"/>
      <c r="P4" s="97"/>
    </row>
    <row r="5" spans="1:18" ht="24.95" customHeight="1" x14ac:dyDescent="0.25">
      <c r="A5" s="284" t="s">
        <v>33</v>
      </c>
      <c r="B5" s="284"/>
      <c r="C5" s="284"/>
      <c r="D5" s="284"/>
      <c r="E5" s="284"/>
      <c r="F5" s="284"/>
      <c r="G5" s="284"/>
      <c r="H5" s="284"/>
      <c r="I5" s="284"/>
      <c r="J5" s="284"/>
      <c r="K5" s="284"/>
      <c r="L5" s="284"/>
      <c r="M5" s="284"/>
      <c r="N5" s="284"/>
      <c r="O5" s="110"/>
      <c r="P5" s="97"/>
    </row>
    <row r="6" spans="1:18" ht="15.75" thickBot="1" x14ac:dyDescent="0.3">
      <c r="A6" s="97"/>
      <c r="B6" s="97"/>
      <c r="C6" s="97"/>
      <c r="D6" s="97"/>
      <c r="E6" s="97"/>
      <c r="F6" s="97"/>
      <c r="G6" s="97"/>
      <c r="H6" s="97"/>
      <c r="I6" s="97"/>
      <c r="J6" s="97"/>
      <c r="K6" s="97"/>
      <c r="L6" s="97"/>
      <c r="M6" s="111"/>
      <c r="N6" s="111" t="s">
        <v>25</v>
      </c>
      <c r="O6" s="112"/>
      <c r="P6" s="97"/>
    </row>
    <row r="7" spans="1:18" ht="16.5" customHeight="1" thickTop="1" thickBot="1" x14ac:dyDescent="0.25">
      <c r="A7" s="113"/>
      <c r="B7" s="113"/>
      <c r="C7" s="113"/>
      <c r="D7" s="113"/>
      <c r="E7" s="301" t="s">
        <v>2276</v>
      </c>
      <c r="F7" s="302"/>
      <c r="G7" s="302"/>
      <c r="H7" s="302"/>
      <c r="I7" s="302"/>
      <c r="J7" s="302"/>
      <c r="K7" s="302"/>
      <c r="L7" s="302"/>
      <c r="M7" s="302"/>
      <c r="N7" s="303"/>
      <c r="O7" s="114"/>
      <c r="P7" s="115"/>
    </row>
    <row r="8" spans="1:18" ht="35.1" customHeight="1" thickTop="1" x14ac:dyDescent="0.2">
      <c r="A8" s="113"/>
      <c r="B8" s="113"/>
      <c r="C8" s="113"/>
      <c r="D8" s="113"/>
      <c r="E8" s="289" t="s">
        <v>2277</v>
      </c>
      <c r="F8" s="289" t="s">
        <v>35</v>
      </c>
      <c r="G8" s="281" t="s">
        <v>2278</v>
      </c>
      <c r="H8" s="282"/>
      <c r="I8" s="282"/>
      <c r="J8" s="282"/>
      <c r="K8" s="283"/>
      <c r="L8" s="289" t="s">
        <v>36</v>
      </c>
      <c r="M8" s="289" t="s">
        <v>34</v>
      </c>
      <c r="N8" s="289" t="s">
        <v>38</v>
      </c>
      <c r="O8" s="116"/>
      <c r="P8" s="115"/>
    </row>
    <row r="9" spans="1:18" ht="45.75" thickBot="1" x14ac:dyDescent="0.25">
      <c r="A9" s="113"/>
      <c r="B9" s="113"/>
      <c r="C9" s="113"/>
      <c r="D9" s="113"/>
      <c r="E9" s="290"/>
      <c r="F9" s="291"/>
      <c r="G9" s="117" t="s">
        <v>16</v>
      </c>
      <c r="H9" s="118" t="s">
        <v>17</v>
      </c>
      <c r="I9" s="118" t="s">
        <v>303</v>
      </c>
      <c r="J9" s="119" t="s">
        <v>304</v>
      </c>
      <c r="K9" s="120" t="s">
        <v>2279</v>
      </c>
      <c r="L9" s="290"/>
      <c r="M9" s="291"/>
      <c r="N9" s="291"/>
      <c r="O9" s="116"/>
      <c r="P9" s="115"/>
    </row>
    <row r="10" spans="1:18" ht="20.25" customHeight="1" thickTop="1" thickBot="1" x14ac:dyDescent="0.25">
      <c r="A10" s="113"/>
      <c r="B10" s="113"/>
      <c r="C10" s="113"/>
      <c r="D10" s="121" t="s">
        <v>122</v>
      </c>
      <c r="E10" s="122" t="s">
        <v>121</v>
      </c>
      <c r="F10" s="122" t="s">
        <v>121</v>
      </c>
      <c r="G10" s="123" t="s">
        <v>121</v>
      </c>
      <c r="H10" s="124" t="s">
        <v>121</v>
      </c>
      <c r="I10" s="124" t="s">
        <v>121</v>
      </c>
      <c r="J10" s="124" t="s">
        <v>121</v>
      </c>
      <c r="K10" s="123" t="s">
        <v>121</v>
      </c>
      <c r="L10" s="125" t="s">
        <v>121</v>
      </c>
      <c r="M10" s="122" t="s">
        <v>121</v>
      </c>
      <c r="N10" s="121" t="s">
        <v>121</v>
      </c>
      <c r="O10" s="126"/>
      <c r="P10" s="115"/>
    </row>
    <row r="11" spans="1:18" ht="14.25" thickTop="1" thickBot="1" x14ac:dyDescent="0.25">
      <c r="A11" s="292" t="s">
        <v>1394</v>
      </c>
      <c r="B11" s="293"/>
      <c r="C11" s="293"/>
      <c r="D11" s="294"/>
      <c r="E11" s="127">
        <f>'Subvenciones transf al rdo'!I12-'Subvenciones transf al rdo'!I33-'Subvenciones transf al rdo'!I38</f>
        <v>0</v>
      </c>
      <c r="F11" s="128"/>
      <c r="G11" s="129">
        <f>'Subvenciones transf al rdo'!I16</f>
        <v>0</v>
      </c>
      <c r="H11" s="129">
        <f>'Subvenciones transf al rdo'!I20</f>
        <v>0</v>
      </c>
      <c r="I11" s="129">
        <f>'Subvenciones transf al rdo'!I17</f>
        <v>0</v>
      </c>
      <c r="J11" s="129">
        <f>'Subvenciones transf al rdo'!I23</f>
        <v>0</v>
      </c>
      <c r="K11" s="130">
        <f>SUM(G11:J11)</f>
        <v>0</v>
      </c>
      <c r="L11" s="130">
        <f>-'Subvenciones transf al rdo'!I37</f>
        <v>0</v>
      </c>
      <c r="M11" s="131">
        <f>E11-K11+L11</f>
        <v>0</v>
      </c>
      <c r="N11" s="132"/>
      <c r="O11" s="133" t="str">
        <f>IF(OR(L11=0,AND(L11&lt;&gt;0,N11&lt;&gt;0))," ","Justifique la columna L en Observaciones")</f>
        <v xml:space="preserve"> </v>
      </c>
      <c r="P11" s="134" t="str">
        <f>IF('Subvenciones transf al rdo'!I41=M11," ","Importe reflejado en la columna M incoherente con Subvenciones transferidas a la Cuenta de resultados")</f>
        <v xml:space="preserve"> </v>
      </c>
      <c r="Q11" s="135"/>
      <c r="R11" s="135"/>
    </row>
    <row r="12" spans="1:18" ht="6.95" customHeight="1" thickTop="1" thickBot="1" x14ac:dyDescent="0.25">
      <c r="A12" s="136"/>
      <c r="B12" s="136"/>
      <c r="C12" s="136"/>
      <c r="D12" s="136"/>
      <c r="E12" s="137"/>
      <c r="F12" s="138"/>
      <c r="G12" s="138"/>
      <c r="H12" s="138"/>
      <c r="I12" s="138"/>
      <c r="J12" s="138"/>
      <c r="K12" s="138"/>
      <c r="L12" s="138"/>
      <c r="M12" s="138"/>
      <c r="N12" s="139"/>
      <c r="O12" s="138"/>
      <c r="P12" s="115"/>
    </row>
    <row r="13" spans="1:18" ht="23.25" customHeight="1" thickTop="1" x14ac:dyDescent="0.2">
      <c r="A13" s="295" t="s">
        <v>2280</v>
      </c>
      <c r="B13" s="140" t="s">
        <v>14</v>
      </c>
      <c r="C13" s="141" t="s">
        <v>31</v>
      </c>
      <c r="D13" s="142" t="s">
        <v>32</v>
      </c>
      <c r="E13" s="143"/>
      <c r="F13" s="144"/>
      <c r="G13" s="144"/>
      <c r="H13" s="144"/>
      <c r="I13" s="144"/>
      <c r="J13" s="144"/>
      <c r="K13" s="144"/>
      <c r="L13" s="144"/>
      <c r="M13" s="144"/>
      <c r="N13" s="145"/>
      <c r="O13" s="138"/>
      <c r="P13" s="115"/>
    </row>
    <row r="14" spans="1:18" x14ac:dyDescent="0.2">
      <c r="A14" s="296"/>
      <c r="B14" s="146" t="str">
        <f>IF(D14=0," ",$E$4)</f>
        <v xml:space="preserve"> </v>
      </c>
      <c r="C14" s="147" t="str">
        <f>+IF(D14="","",+VLOOKUP(D14,INVENTARIO!C:F,4,FALSE))</f>
        <v/>
      </c>
      <c r="D14" s="148"/>
      <c r="E14" s="149"/>
      <c r="F14" s="150"/>
      <c r="G14" s="151"/>
      <c r="H14" s="151"/>
      <c r="I14" s="151"/>
      <c r="J14" s="151"/>
      <c r="K14" s="152">
        <f t="shared" ref="K14:K23" si="0">SUM(G14:J14)</f>
        <v>0</v>
      </c>
      <c r="L14" s="153"/>
      <c r="M14" s="154">
        <f t="shared" ref="M14:M23" si="1">E14-K14+L14</f>
        <v>0</v>
      </c>
      <c r="N14" s="155"/>
      <c r="O14" s="133" t="str">
        <f t="shared" ref="O14:O23" si="2">IF(OR(L14=0,AND(L14&lt;&gt;0,N14&lt;&gt;0))," ","Justifique la columna K en Observaciones")</f>
        <v xml:space="preserve"> </v>
      </c>
      <c r="P14" s="134" t="str">
        <f>IF(E14-K14+L14=M14," ","Importe reflejado en la columna M incoherente con el resto de columnas")</f>
        <v xml:space="preserve"> </v>
      </c>
    </row>
    <row r="15" spans="1:18" x14ac:dyDescent="0.2">
      <c r="A15" s="296"/>
      <c r="B15" s="146" t="str">
        <f t="shared" ref="B15:B23" si="3">IF(D15=0," ",$E$4)</f>
        <v xml:space="preserve"> </v>
      </c>
      <c r="C15" s="156" t="str">
        <f>+IF(D15="","",+VLOOKUP(D15,INVENTARIO!C:F,4,FALSE))</f>
        <v/>
      </c>
      <c r="D15" s="157"/>
      <c r="E15" s="158"/>
      <c r="F15" s="150"/>
      <c r="G15" s="159"/>
      <c r="H15" s="159"/>
      <c r="I15" s="159"/>
      <c r="J15" s="159"/>
      <c r="K15" s="160">
        <f t="shared" si="0"/>
        <v>0</v>
      </c>
      <c r="L15" s="161"/>
      <c r="M15" s="154">
        <f t="shared" si="1"/>
        <v>0</v>
      </c>
      <c r="N15" s="162"/>
      <c r="O15" s="133" t="str">
        <f t="shared" si="2"/>
        <v xml:space="preserve"> </v>
      </c>
      <c r="P15" s="134" t="str">
        <f t="shared" ref="P15:P23" si="4">IF(E15-K15+L15=M15," ","Importe reflejado en la columna M incoherente con el resto de columnas")</f>
        <v xml:space="preserve"> </v>
      </c>
    </row>
    <row r="16" spans="1:18" x14ac:dyDescent="0.2">
      <c r="A16" s="296"/>
      <c r="B16" s="146" t="str">
        <f t="shared" si="3"/>
        <v xml:space="preserve"> </v>
      </c>
      <c r="C16" s="156" t="str">
        <f>+IF(D16="","",+VLOOKUP(D16,INVENTARIO!C:F,4,FALSE))</f>
        <v/>
      </c>
      <c r="D16" s="157"/>
      <c r="E16" s="158"/>
      <c r="F16" s="150"/>
      <c r="G16" s="159"/>
      <c r="H16" s="159"/>
      <c r="I16" s="159"/>
      <c r="J16" s="159"/>
      <c r="K16" s="160">
        <f t="shared" si="0"/>
        <v>0</v>
      </c>
      <c r="L16" s="161"/>
      <c r="M16" s="154">
        <f t="shared" si="1"/>
        <v>0</v>
      </c>
      <c r="N16" s="162"/>
      <c r="O16" s="133" t="str">
        <f t="shared" si="2"/>
        <v xml:space="preserve"> </v>
      </c>
      <c r="P16" s="134" t="str">
        <f t="shared" si="4"/>
        <v xml:space="preserve"> </v>
      </c>
    </row>
    <row r="17" spans="1:16" x14ac:dyDescent="0.2">
      <c r="A17" s="296"/>
      <c r="B17" s="146" t="str">
        <f t="shared" si="3"/>
        <v xml:space="preserve"> </v>
      </c>
      <c r="C17" s="156" t="str">
        <f>+IF(D17="","",+VLOOKUP(D17,INVENTARIO!C:F,4,FALSE))</f>
        <v/>
      </c>
      <c r="D17" s="157"/>
      <c r="E17" s="158"/>
      <c r="F17" s="150"/>
      <c r="G17" s="159"/>
      <c r="H17" s="159"/>
      <c r="I17" s="159"/>
      <c r="J17" s="159"/>
      <c r="K17" s="160">
        <f t="shared" si="0"/>
        <v>0</v>
      </c>
      <c r="L17" s="161"/>
      <c r="M17" s="154">
        <f t="shared" si="1"/>
        <v>0</v>
      </c>
      <c r="N17" s="162"/>
      <c r="O17" s="133" t="str">
        <f t="shared" si="2"/>
        <v xml:space="preserve"> </v>
      </c>
      <c r="P17" s="134" t="str">
        <f t="shared" si="4"/>
        <v xml:space="preserve"> </v>
      </c>
    </row>
    <row r="18" spans="1:16" x14ac:dyDescent="0.2">
      <c r="A18" s="296"/>
      <c r="B18" s="146" t="str">
        <f t="shared" si="3"/>
        <v xml:space="preserve"> </v>
      </c>
      <c r="C18" s="156" t="str">
        <f>+IF(D18="","",+VLOOKUP(D18,INVENTARIO!C:F,4,FALSE))</f>
        <v/>
      </c>
      <c r="D18" s="157"/>
      <c r="E18" s="158"/>
      <c r="F18" s="150"/>
      <c r="G18" s="159"/>
      <c r="H18" s="159"/>
      <c r="I18" s="159"/>
      <c r="J18" s="159"/>
      <c r="K18" s="160">
        <f t="shared" si="0"/>
        <v>0</v>
      </c>
      <c r="L18" s="161"/>
      <c r="M18" s="154">
        <f t="shared" si="1"/>
        <v>0</v>
      </c>
      <c r="N18" s="162"/>
      <c r="O18" s="133" t="str">
        <f t="shared" si="2"/>
        <v xml:space="preserve"> </v>
      </c>
      <c r="P18" s="134" t="str">
        <f t="shared" si="4"/>
        <v xml:space="preserve"> </v>
      </c>
    </row>
    <row r="19" spans="1:16" x14ac:dyDescent="0.2">
      <c r="A19" s="296"/>
      <c r="B19" s="146" t="str">
        <f t="shared" si="3"/>
        <v xml:space="preserve"> </v>
      </c>
      <c r="C19" s="156" t="str">
        <f>+IF(D19="","",+VLOOKUP(D19,INVENTARIO!C:F,4,FALSE))</f>
        <v/>
      </c>
      <c r="D19" s="157"/>
      <c r="E19" s="158"/>
      <c r="F19" s="150"/>
      <c r="G19" s="159"/>
      <c r="H19" s="159"/>
      <c r="I19" s="159"/>
      <c r="J19" s="159"/>
      <c r="K19" s="160">
        <f t="shared" si="0"/>
        <v>0</v>
      </c>
      <c r="L19" s="161"/>
      <c r="M19" s="154">
        <f t="shared" si="1"/>
        <v>0</v>
      </c>
      <c r="N19" s="162"/>
      <c r="O19" s="133" t="str">
        <f t="shared" si="2"/>
        <v xml:space="preserve"> </v>
      </c>
      <c r="P19" s="134" t="str">
        <f t="shared" si="4"/>
        <v xml:space="preserve"> </v>
      </c>
    </row>
    <row r="20" spans="1:16" x14ac:dyDescent="0.2">
      <c r="A20" s="296"/>
      <c r="B20" s="146" t="str">
        <f t="shared" si="3"/>
        <v xml:space="preserve"> </v>
      </c>
      <c r="C20" s="156" t="str">
        <f>+IF(D20="","",+VLOOKUP(D20,INVENTARIO!C:F,4,FALSE))</f>
        <v/>
      </c>
      <c r="D20" s="157"/>
      <c r="E20" s="158"/>
      <c r="F20" s="150"/>
      <c r="G20" s="159"/>
      <c r="H20" s="159"/>
      <c r="I20" s="159"/>
      <c r="J20" s="159"/>
      <c r="K20" s="160">
        <f t="shared" si="0"/>
        <v>0</v>
      </c>
      <c r="L20" s="161"/>
      <c r="M20" s="154">
        <f t="shared" si="1"/>
        <v>0</v>
      </c>
      <c r="N20" s="162"/>
      <c r="O20" s="133" t="str">
        <f t="shared" si="2"/>
        <v xml:space="preserve"> </v>
      </c>
      <c r="P20" s="134" t="str">
        <f t="shared" si="4"/>
        <v xml:space="preserve"> </v>
      </c>
    </row>
    <row r="21" spans="1:16" x14ac:dyDescent="0.2">
      <c r="A21" s="296"/>
      <c r="B21" s="146" t="str">
        <f t="shared" si="3"/>
        <v xml:space="preserve"> </v>
      </c>
      <c r="C21" s="156" t="str">
        <f>+IF(D21="","",+VLOOKUP(D21,INVENTARIO!C:F,4,FALSE))</f>
        <v/>
      </c>
      <c r="D21" s="157"/>
      <c r="E21" s="158"/>
      <c r="F21" s="150"/>
      <c r="G21" s="159"/>
      <c r="H21" s="159"/>
      <c r="I21" s="159"/>
      <c r="J21" s="159"/>
      <c r="K21" s="160">
        <f t="shared" si="0"/>
        <v>0</v>
      </c>
      <c r="L21" s="161"/>
      <c r="M21" s="154">
        <f t="shared" si="1"/>
        <v>0</v>
      </c>
      <c r="N21" s="162"/>
      <c r="O21" s="133" t="str">
        <f t="shared" si="2"/>
        <v xml:space="preserve"> </v>
      </c>
      <c r="P21" s="134" t="str">
        <f t="shared" si="4"/>
        <v xml:space="preserve"> </v>
      </c>
    </row>
    <row r="22" spans="1:16" x14ac:dyDescent="0.2">
      <c r="A22" s="296"/>
      <c r="B22" s="146" t="str">
        <f t="shared" si="3"/>
        <v xml:space="preserve"> </v>
      </c>
      <c r="C22" s="156" t="str">
        <f>+IF(D22="","",+VLOOKUP(D22,INVENTARIO!C:F,4,FALSE))</f>
        <v/>
      </c>
      <c r="D22" s="157"/>
      <c r="E22" s="158"/>
      <c r="F22" s="150"/>
      <c r="G22" s="159"/>
      <c r="H22" s="159"/>
      <c r="I22" s="159"/>
      <c r="J22" s="159"/>
      <c r="K22" s="160">
        <f t="shared" si="0"/>
        <v>0</v>
      </c>
      <c r="L22" s="161"/>
      <c r="M22" s="154">
        <f t="shared" si="1"/>
        <v>0</v>
      </c>
      <c r="N22" s="162"/>
      <c r="O22" s="133" t="str">
        <f t="shared" si="2"/>
        <v xml:space="preserve"> </v>
      </c>
      <c r="P22" s="134" t="str">
        <f t="shared" si="4"/>
        <v xml:space="preserve"> </v>
      </c>
    </row>
    <row r="23" spans="1:16" ht="13.5" thickBot="1" x14ac:dyDescent="0.25">
      <c r="A23" s="297"/>
      <c r="B23" s="163" t="str">
        <f t="shared" si="3"/>
        <v xml:space="preserve"> </v>
      </c>
      <c r="C23" s="164" t="str">
        <f>+IF(D23="","",+VLOOKUP(D23,INVENTARIO!C:F,4,FALSE))</f>
        <v/>
      </c>
      <c r="D23" s="165"/>
      <c r="E23" s="166"/>
      <c r="F23" s="167"/>
      <c r="G23" s="168"/>
      <c r="H23" s="168"/>
      <c r="I23" s="168"/>
      <c r="J23" s="168"/>
      <c r="K23" s="169">
        <f t="shared" si="0"/>
        <v>0</v>
      </c>
      <c r="L23" s="170"/>
      <c r="M23" s="171">
        <f t="shared" si="1"/>
        <v>0</v>
      </c>
      <c r="N23" s="172"/>
      <c r="O23" s="133" t="str">
        <f t="shared" si="2"/>
        <v xml:space="preserve"> </v>
      </c>
      <c r="P23" s="134" t="str">
        <f t="shared" si="4"/>
        <v xml:space="preserve"> </v>
      </c>
    </row>
    <row r="24" spans="1:16" ht="6.95" customHeight="1" thickTop="1" thickBot="1" x14ac:dyDescent="0.25">
      <c r="A24" s="116"/>
      <c r="B24" s="116"/>
      <c r="C24" s="173"/>
      <c r="D24" s="173"/>
      <c r="E24" s="137"/>
      <c r="F24" s="138"/>
      <c r="G24" s="138"/>
      <c r="H24" s="138"/>
      <c r="I24" s="138"/>
      <c r="J24" s="138"/>
      <c r="K24" s="138"/>
      <c r="L24" s="138"/>
      <c r="M24" s="138"/>
      <c r="N24" s="139"/>
      <c r="O24" s="138"/>
      <c r="P24" s="115"/>
    </row>
    <row r="25" spans="1:16" ht="23.25" customHeight="1" thickTop="1" x14ac:dyDescent="0.2">
      <c r="A25" s="298" t="s">
        <v>2281</v>
      </c>
      <c r="B25" s="174" t="s">
        <v>14</v>
      </c>
      <c r="C25" s="175" t="s">
        <v>31</v>
      </c>
      <c r="D25" s="176" t="s">
        <v>32</v>
      </c>
      <c r="E25" s="177"/>
      <c r="F25" s="178"/>
      <c r="G25" s="178"/>
      <c r="H25" s="178"/>
      <c r="I25" s="178"/>
      <c r="J25" s="178"/>
      <c r="K25" s="178"/>
      <c r="L25" s="178"/>
      <c r="M25" s="178"/>
      <c r="N25" s="179"/>
      <c r="O25" s="138"/>
      <c r="P25" s="115"/>
    </row>
    <row r="26" spans="1:16" x14ac:dyDescent="0.2">
      <c r="A26" s="299"/>
      <c r="B26" s="180">
        <f>IF(D26=0," ",$E$4)</f>
        <v>0</v>
      </c>
      <c r="C26" s="181" t="str">
        <f>+IF(D26="","",+VLOOKUP(D26,INVENTARIO!C:F,4,FALSE))</f>
        <v/>
      </c>
      <c r="D26" s="182" t="s">
        <v>1393</v>
      </c>
      <c r="E26" s="183"/>
      <c r="F26" s="184"/>
      <c r="G26" s="151"/>
      <c r="H26" s="151"/>
      <c r="I26" s="151"/>
      <c r="J26" s="151"/>
      <c r="K26" s="152">
        <f t="shared" ref="K26:K35" si="5">SUM(G26:J26)</f>
        <v>0</v>
      </c>
      <c r="L26" s="153"/>
      <c r="M26" s="185">
        <f>F26-K26+L26</f>
        <v>0</v>
      </c>
      <c r="N26" s="186"/>
      <c r="O26" s="133" t="str">
        <f t="shared" ref="O26:O35" si="6">IF(OR(L26=0,AND(L26&lt;&gt;0,N26&lt;&gt;0))," ","Justifique la columna K en Observaciones")</f>
        <v xml:space="preserve"> </v>
      </c>
      <c r="P26" s="134" t="str">
        <f>IF(F26-K26+L26=M26," ","Importe reflejado en la columna M incoherente con el resto de columnas")</f>
        <v xml:space="preserve"> </v>
      </c>
    </row>
    <row r="27" spans="1:16" x14ac:dyDescent="0.2">
      <c r="A27" s="299"/>
      <c r="B27" s="180">
        <f t="shared" ref="B27:B35" si="7">IF(D27=0," ",$E$4)</f>
        <v>0</v>
      </c>
      <c r="C27" s="181" t="str">
        <f>+IF(D27="","",+VLOOKUP(D27,INVENTARIO!C:F,4,FALSE))</f>
        <v/>
      </c>
      <c r="D27" s="187" t="s">
        <v>1393</v>
      </c>
      <c r="E27" s="183"/>
      <c r="F27" s="188"/>
      <c r="G27" s="159"/>
      <c r="H27" s="159"/>
      <c r="I27" s="159"/>
      <c r="J27" s="159"/>
      <c r="K27" s="160">
        <f t="shared" si="5"/>
        <v>0</v>
      </c>
      <c r="L27" s="161"/>
      <c r="M27" s="154">
        <f t="shared" ref="M27:M35" si="8">F27-K27+L27</f>
        <v>0</v>
      </c>
      <c r="N27" s="189"/>
      <c r="O27" s="133" t="str">
        <f t="shared" si="6"/>
        <v xml:space="preserve"> </v>
      </c>
      <c r="P27" s="134" t="str">
        <f t="shared" ref="P27:P35" si="9">IF(F27-K27+L27=M27," ","Importe reflejado en la columna M incoherente con el resto de columnas")</f>
        <v xml:space="preserve"> </v>
      </c>
    </row>
    <row r="28" spans="1:16" x14ac:dyDescent="0.2">
      <c r="A28" s="299"/>
      <c r="B28" s="180">
        <f t="shared" si="7"/>
        <v>0</v>
      </c>
      <c r="C28" s="181" t="str">
        <f>+IF(D28="","",+VLOOKUP(D28,INVENTARIO!C:F,4,FALSE))</f>
        <v/>
      </c>
      <c r="D28" s="187" t="s">
        <v>1393</v>
      </c>
      <c r="E28" s="183"/>
      <c r="F28" s="188"/>
      <c r="G28" s="159"/>
      <c r="H28" s="159"/>
      <c r="I28" s="159"/>
      <c r="J28" s="159"/>
      <c r="K28" s="160">
        <f t="shared" si="5"/>
        <v>0</v>
      </c>
      <c r="L28" s="161"/>
      <c r="M28" s="154">
        <f t="shared" si="8"/>
        <v>0</v>
      </c>
      <c r="N28" s="189"/>
      <c r="O28" s="133" t="str">
        <f t="shared" si="6"/>
        <v xml:space="preserve"> </v>
      </c>
      <c r="P28" s="134" t="str">
        <f t="shared" si="9"/>
        <v xml:space="preserve"> </v>
      </c>
    </row>
    <row r="29" spans="1:16" x14ac:dyDescent="0.2">
      <c r="A29" s="299"/>
      <c r="B29" s="180" t="str">
        <f t="shared" si="7"/>
        <v xml:space="preserve"> </v>
      </c>
      <c r="C29" s="181" t="str">
        <f>+IF(D29="","",+VLOOKUP(D29,INVENTARIO!C:F,4,FALSE))</f>
        <v/>
      </c>
      <c r="D29" s="187"/>
      <c r="E29" s="183"/>
      <c r="F29" s="188"/>
      <c r="G29" s="159"/>
      <c r="H29" s="159"/>
      <c r="I29" s="159"/>
      <c r="J29" s="159"/>
      <c r="K29" s="160">
        <f t="shared" si="5"/>
        <v>0</v>
      </c>
      <c r="L29" s="161"/>
      <c r="M29" s="154">
        <f t="shared" si="8"/>
        <v>0</v>
      </c>
      <c r="N29" s="189"/>
      <c r="O29" s="133" t="str">
        <f t="shared" si="6"/>
        <v xml:space="preserve"> </v>
      </c>
      <c r="P29" s="134" t="str">
        <f t="shared" si="9"/>
        <v xml:space="preserve"> </v>
      </c>
    </row>
    <row r="30" spans="1:16" x14ac:dyDescent="0.2">
      <c r="A30" s="299"/>
      <c r="B30" s="180" t="str">
        <f t="shared" si="7"/>
        <v xml:space="preserve"> </v>
      </c>
      <c r="C30" s="181" t="str">
        <f>+IF(D30="","",+VLOOKUP(D30,INVENTARIO!C:F,4,FALSE))</f>
        <v/>
      </c>
      <c r="D30" s="187"/>
      <c r="E30" s="183"/>
      <c r="F30" s="188"/>
      <c r="G30" s="159"/>
      <c r="H30" s="159"/>
      <c r="I30" s="159"/>
      <c r="J30" s="159"/>
      <c r="K30" s="160">
        <f t="shared" si="5"/>
        <v>0</v>
      </c>
      <c r="L30" s="161"/>
      <c r="M30" s="154">
        <f t="shared" si="8"/>
        <v>0</v>
      </c>
      <c r="N30" s="189"/>
      <c r="O30" s="133" t="str">
        <f t="shared" si="6"/>
        <v xml:space="preserve"> </v>
      </c>
      <c r="P30" s="134" t="str">
        <f t="shared" si="9"/>
        <v xml:space="preserve"> </v>
      </c>
    </row>
    <row r="31" spans="1:16" x14ac:dyDescent="0.2">
      <c r="A31" s="299"/>
      <c r="B31" s="180" t="str">
        <f t="shared" si="7"/>
        <v xml:space="preserve"> </v>
      </c>
      <c r="C31" s="181" t="str">
        <f>+IF(D31="","",+VLOOKUP(D31,INVENTARIO!C:F,4,FALSE))</f>
        <v/>
      </c>
      <c r="D31" s="187"/>
      <c r="E31" s="183"/>
      <c r="F31" s="188"/>
      <c r="G31" s="159"/>
      <c r="H31" s="159"/>
      <c r="I31" s="159"/>
      <c r="J31" s="159"/>
      <c r="K31" s="160">
        <f t="shared" si="5"/>
        <v>0</v>
      </c>
      <c r="L31" s="161"/>
      <c r="M31" s="154">
        <f t="shared" si="8"/>
        <v>0</v>
      </c>
      <c r="N31" s="189"/>
      <c r="O31" s="133" t="str">
        <f t="shared" si="6"/>
        <v xml:space="preserve"> </v>
      </c>
      <c r="P31" s="134" t="str">
        <f t="shared" si="9"/>
        <v xml:space="preserve"> </v>
      </c>
    </row>
    <row r="32" spans="1:16" x14ac:dyDescent="0.2">
      <c r="A32" s="299"/>
      <c r="B32" s="180" t="str">
        <f t="shared" si="7"/>
        <v xml:space="preserve"> </v>
      </c>
      <c r="C32" s="181" t="str">
        <f>+IF(D32="","",+VLOOKUP(D32,INVENTARIO!C:F,4,FALSE))</f>
        <v/>
      </c>
      <c r="D32" s="187"/>
      <c r="E32" s="183"/>
      <c r="F32" s="188"/>
      <c r="G32" s="159"/>
      <c r="H32" s="159"/>
      <c r="I32" s="159"/>
      <c r="J32" s="159"/>
      <c r="K32" s="160">
        <f t="shared" si="5"/>
        <v>0</v>
      </c>
      <c r="L32" s="161"/>
      <c r="M32" s="154">
        <f t="shared" si="8"/>
        <v>0</v>
      </c>
      <c r="N32" s="189"/>
      <c r="O32" s="133" t="str">
        <f t="shared" si="6"/>
        <v xml:space="preserve"> </v>
      </c>
      <c r="P32" s="134" t="str">
        <f t="shared" si="9"/>
        <v xml:space="preserve"> </v>
      </c>
    </row>
    <row r="33" spans="1:16" x14ac:dyDescent="0.2">
      <c r="A33" s="299"/>
      <c r="B33" s="180" t="str">
        <f t="shared" si="7"/>
        <v xml:space="preserve"> </v>
      </c>
      <c r="C33" s="181" t="str">
        <f>+IF(D33="","",+VLOOKUP(D33,INVENTARIO!C:F,4,FALSE))</f>
        <v/>
      </c>
      <c r="D33" s="187"/>
      <c r="E33" s="183"/>
      <c r="F33" s="188"/>
      <c r="G33" s="159"/>
      <c r="H33" s="159"/>
      <c r="I33" s="159"/>
      <c r="J33" s="159"/>
      <c r="K33" s="160">
        <f t="shared" si="5"/>
        <v>0</v>
      </c>
      <c r="L33" s="161"/>
      <c r="M33" s="154">
        <f t="shared" si="8"/>
        <v>0</v>
      </c>
      <c r="N33" s="189"/>
      <c r="O33" s="133" t="str">
        <f t="shared" si="6"/>
        <v xml:space="preserve"> </v>
      </c>
      <c r="P33" s="134" t="str">
        <f t="shared" si="9"/>
        <v xml:space="preserve"> </v>
      </c>
    </row>
    <row r="34" spans="1:16" x14ac:dyDescent="0.2">
      <c r="A34" s="299"/>
      <c r="B34" s="180" t="str">
        <f t="shared" si="7"/>
        <v xml:space="preserve"> </v>
      </c>
      <c r="C34" s="181" t="str">
        <f>+IF(D34="","",+VLOOKUP(D34,INVENTARIO!C:F,4,FALSE))</f>
        <v/>
      </c>
      <c r="D34" s="187"/>
      <c r="E34" s="183"/>
      <c r="F34" s="188"/>
      <c r="G34" s="159"/>
      <c r="H34" s="159"/>
      <c r="I34" s="159"/>
      <c r="J34" s="159"/>
      <c r="K34" s="160">
        <f t="shared" si="5"/>
        <v>0</v>
      </c>
      <c r="L34" s="161"/>
      <c r="M34" s="154">
        <f t="shared" si="8"/>
        <v>0</v>
      </c>
      <c r="N34" s="189"/>
      <c r="O34" s="133" t="str">
        <f t="shared" si="6"/>
        <v xml:space="preserve"> </v>
      </c>
      <c r="P34" s="134" t="str">
        <f t="shared" si="9"/>
        <v xml:space="preserve"> </v>
      </c>
    </row>
    <row r="35" spans="1:16" ht="13.5" thickBot="1" x14ac:dyDescent="0.25">
      <c r="A35" s="300"/>
      <c r="B35" s="180" t="str">
        <f t="shared" si="7"/>
        <v xml:space="preserve"> </v>
      </c>
      <c r="C35" s="190" t="str">
        <f>+IF(D35="","",+VLOOKUP(D35,INVENTARIO!C:F,4,FALSE))</f>
        <v/>
      </c>
      <c r="D35" s="191"/>
      <c r="E35" s="192"/>
      <c r="F35" s="193"/>
      <c r="G35" s="194"/>
      <c r="H35" s="194"/>
      <c r="I35" s="194"/>
      <c r="J35" s="194"/>
      <c r="K35" s="195">
        <f t="shared" si="5"/>
        <v>0</v>
      </c>
      <c r="L35" s="195"/>
      <c r="M35" s="196">
        <f t="shared" si="8"/>
        <v>0</v>
      </c>
      <c r="N35" s="197"/>
      <c r="O35" s="133" t="str">
        <f t="shared" si="6"/>
        <v xml:space="preserve"> </v>
      </c>
      <c r="P35" s="134" t="str">
        <f t="shared" si="9"/>
        <v xml:space="preserve"> </v>
      </c>
    </row>
    <row r="36" spans="1:16" ht="6.95" customHeight="1" thickTop="1" thickBot="1" x14ac:dyDescent="0.25">
      <c r="A36" s="116"/>
      <c r="B36" s="116"/>
      <c r="C36" s="173"/>
      <c r="D36" s="173"/>
      <c r="E36" s="137"/>
      <c r="F36" s="138"/>
      <c r="G36" s="138"/>
      <c r="H36" s="138"/>
      <c r="I36" s="138"/>
      <c r="J36" s="138"/>
      <c r="K36" s="138"/>
      <c r="L36" s="138"/>
      <c r="M36" s="138"/>
      <c r="N36" s="139"/>
      <c r="O36" s="138"/>
      <c r="P36" s="113"/>
    </row>
    <row r="37" spans="1:16" ht="22.5" customHeight="1" x14ac:dyDescent="0.2">
      <c r="A37" s="286" t="s">
        <v>2282</v>
      </c>
      <c r="B37" s="198" t="s">
        <v>14</v>
      </c>
      <c r="C37" s="199"/>
      <c r="D37" s="229" t="s">
        <v>1396</v>
      </c>
      <c r="E37" s="200"/>
      <c r="F37" s="201"/>
      <c r="G37" s="201"/>
      <c r="H37" s="201"/>
      <c r="I37" s="201"/>
      <c r="J37" s="201"/>
      <c r="K37" s="201"/>
      <c r="L37" s="201"/>
      <c r="M37" s="201"/>
      <c r="N37" s="202"/>
      <c r="O37" s="138"/>
      <c r="P37" s="113"/>
    </row>
    <row r="38" spans="1:16" x14ac:dyDescent="0.2">
      <c r="A38" s="287"/>
      <c r="B38" s="203" t="str">
        <f t="shared" ref="B38:B42" si="10">IF(D38=0," ",$E$4)</f>
        <v xml:space="preserve"> </v>
      </c>
      <c r="C38" s="204"/>
      <c r="D38" s="205"/>
      <c r="E38" s="206"/>
      <c r="F38" s="184"/>
      <c r="G38" s="151"/>
      <c r="H38" s="151"/>
      <c r="I38" s="151"/>
      <c r="J38" s="151"/>
      <c r="K38" s="160">
        <f t="shared" ref="K38:K42" si="11">SUM(G38:J38)</f>
        <v>0</v>
      </c>
      <c r="L38" s="153"/>
      <c r="M38" s="154">
        <f>F38+E38-K38+L38</f>
        <v>0</v>
      </c>
      <c r="N38" s="207"/>
      <c r="O38" s="138"/>
      <c r="P38" s="113"/>
    </row>
    <row r="39" spans="1:16" x14ac:dyDescent="0.2">
      <c r="A39" s="287"/>
      <c r="B39" s="203" t="str">
        <f t="shared" si="10"/>
        <v xml:space="preserve"> </v>
      </c>
      <c r="C39" s="208"/>
      <c r="D39" s="209"/>
      <c r="E39" s="206"/>
      <c r="F39" s="188"/>
      <c r="G39" s="159"/>
      <c r="H39" s="159"/>
      <c r="I39" s="159"/>
      <c r="J39" s="159"/>
      <c r="K39" s="160">
        <f t="shared" si="11"/>
        <v>0</v>
      </c>
      <c r="L39" s="161"/>
      <c r="M39" s="154">
        <f t="shared" ref="M39:M42" si="12">F39+E39-K39+L39</f>
        <v>0</v>
      </c>
      <c r="N39" s="210"/>
      <c r="O39" s="138"/>
      <c r="P39" s="113"/>
    </row>
    <row r="40" spans="1:16" x14ac:dyDescent="0.2">
      <c r="A40" s="287"/>
      <c r="B40" s="203"/>
      <c r="C40" s="208"/>
      <c r="D40" s="209"/>
      <c r="E40" s="206"/>
      <c r="F40" s="188"/>
      <c r="G40" s="159"/>
      <c r="H40" s="159"/>
      <c r="I40" s="159"/>
      <c r="J40" s="159"/>
      <c r="K40" s="160">
        <f t="shared" si="11"/>
        <v>0</v>
      </c>
      <c r="L40" s="161"/>
      <c r="M40" s="154">
        <f t="shared" si="12"/>
        <v>0</v>
      </c>
      <c r="N40" s="210"/>
      <c r="O40" s="138"/>
      <c r="P40" s="113"/>
    </row>
    <row r="41" spans="1:16" x14ac:dyDescent="0.2">
      <c r="A41" s="287"/>
      <c r="B41" s="203"/>
      <c r="C41" s="208"/>
      <c r="D41" s="209"/>
      <c r="E41" s="206"/>
      <c r="F41" s="188"/>
      <c r="G41" s="159"/>
      <c r="H41" s="159"/>
      <c r="I41" s="159"/>
      <c r="J41" s="159"/>
      <c r="K41" s="160">
        <f t="shared" si="11"/>
        <v>0</v>
      </c>
      <c r="L41" s="161"/>
      <c r="M41" s="154">
        <f t="shared" si="12"/>
        <v>0</v>
      </c>
      <c r="N41" s="210"/>
      <c r="O41" s="138"/>
      <c r="P41" s="113"/>
    </row>
    <row r="42" spans="1:16" ht="13.5" thickBot="1" x14ac:dyDescent="0.25">
      <c r="A42" s="288"/>
      <c r="B42" s="211" t="str">
        <f t="shared" si="10"/>
        <v xml:space="preserve"> </v>
      </c>
      <c r="C42" s="212"/>
      <c r="D42" s="213"/>
      <c r="E42" s="206"/>
      <c r="F42" s="206"/>
      <c r="G42" s="206"/>
      <c r="H42" s="206"/>
      <c r="I42" s="206"/>
      <c r="J42" s="206"/>
      <c r="K42" s="160">
        <f t="shared" si="11"/>
        <v>0</v>
      </c>
      <c r="L42" s="206"/>
      <c r="M42" s="154">
        <f t="shared" si="12"/>
        <v>0</v>
      </c>
      <c r="N42" s="214"/>
      <c r="O42" s="138"/>
      <c r="P42" s="113"/>
    </row>
    <row r="43" spans="1:16" ht="16.5" thickBot="1" x14ac:dyDescent="0.3">
      <c r="A43" s="113"/>
      <c r="B43" s="113"/>
      <c r="C43" s="113"/>
      <c r="D43" s="215" t="s">
        <v>719</v>
      </c>
      <c r="E43" s="216">
        <f t="shared" ref="E43:L43" si="13">+SUM(E11:E42)</f>
        <v>0</v>
      </c>
      <c r="F43" s="216">
        <f t="shared" si="13"/>
        <v>0</v>
      </c>
      <c r="G43" s="216">
        <f t="shared" si="13"/>
        <v>0</v>
      </c>
      <c r="H43" s="216">
        <f t="shared" si="13"/>
        <v>0</v>
      </c>
      <c r="I43" s="216">
        <f t="shared" si="13"/>
        <v>0</v>
      </c>
      <c r="J43" s="216">
        <f t="shared" si="13"/>
        <v>0</v>
      </c>
      <c r="K43" s="216">
        <f t="shared" si="13"/>
        <v>0</v>
      </c>
      <c r="L43" s="216">
        <f t="shared" si="13"/>
        <v>0</v>
      </c>
      <c r="M43" s="217">
        <f>SUM(M11:M42)</f>
        <v>0</v>
      </c>
      <c r="N43" s="218"/>
      <c r="O43" s="138"/>
      <c r="P43" s="113"/>
    </row>
    <row r="44" spans="1:16" ht="13.5" customHeight="1" thickTop="1" x14ac:dyDescent="0.2">
      <c r="A44" s="113"/>
      <c r="B44" s="113"/>
      <c r="C44" s="113"/>
      <c r="D44" s="113"/>
      <c r="E44" s="113"/>
      <c r="F44" s="113"/>
      <c r="G44" s="113"/>
      <c r="H44" s="113"/>
      <c r="I44" s="113"/>
      <c r="J44" s="113"/>
      <c r="K44" s="113"/>
      <c r="L44" s="219" t="s">
        <v>729</v>
      </c>
      <c r="M44" s="276" t="s">
        <v>37</v>
      </c>
      <c r="N44" s="220"/>
      <c r="O44" s="126"/>
      <c r="P44" s="113"/>
    </row>
    <row r="45" spans="1:16" x14ac:dyDescent="0.2">
      <c r="A45" s="113"/>
      <c r="B45" s="113"/>
      <c r="C45" s="113"/>
      <c r="L45" s="113"/>
      <c r="M45" s="277"/>
      <c r="N45" s="220"/>
      <c r="O45" s="126"/>
      <c r="P45" s="113"/>
    </row>
    <row r="46" spans="1:16" x14ac:dyDescent="0.2">
      <c r="A46" s="113"/>
      <c r="B46" s="113"/>
      <c r="C46" s="113"/>
      <c r="L46" s="113"/>
      <c r="M46" s="277"/>
      <c r="N46" s="220"/>
      <c r="O46" s="126"/>
      <c r="P46" s="113"/>
    </row>
    <row r="47" spans="1:16" x14ac:dyDescent="0.2">
      <c r="M47" s="277"/>
      <c r="N47" s="220"/>
      <c r="O47" s="126"/>
    </row>
    <row r="48" spans="1:16" x14ac:dyDescent="0.2">
      <c r="M48" s="277"/>
      <c r="N48" s="220"/>
      <c r="O48" s="126"/>
    </row>
    <row r="49" spans="4:15" x14ac:dyDescent="0.2">
      <c r="M49" s="277"/>
      <c r="N49" s="220"/>
      <c r="O49" s="126"/>
    </row>
    <row r="50" spans="4:15" x14ac:dyDescent="0.2">
      <c r="M50" s="277"/>
    </row>
    <row r="51" spans="4:15" ht="15.75" x14ac:dyDescent="0.25">
      <c r="D51" s="215" t="s">
        <v>720</v>
      </c>
      <c r="E51" s="222">
        <f>-SUMIF('C40 - C20 BCE'!$J$2:$J$5000,"130",'C40 - C20 BCE'!$B$2:$B$5000)+SUMIF('C40 - C20 BCE'!$J$2:$J$5000,"130",'C40 - C20 BCE'!$C$2:$C$5000)-SUMIF('C40 - C20 BCE'!$J$2:$J$5000,"131",'C40 - C20 BCE'!$B$2:$B$5000)+SUMIF('C40 - C20 BCE'!$J$2:$J$5000,"131",'C40 - C20 BCE'!$C$2:$C$5000)-SUMIF('C40 - C20 BCE'!$J$2:$J$5000,"132",'C40 - C20 BCE'!$B$2:$B$5000)+SUMIF('C40 - C20 BCE'!$J$2:$J$5000,"132",'C40 - C20 BCE'!$C$2:$C$5000)</f>
        <v>0</v>
      </c>
      <c r="F51" s="222">
        <f>+-SUMIF('C40 - C20 BCE'!$I$2:$I$5000,"94",'C40 - C20 BCE'!$K$2:$K$5000)</f>
        <v>0</v>
      </c>
      <c r="G51" s="222">
        <f>+SUMIF('C40 - C20 BCE'!$J$2:$J$5000,"840",'C40 - C20 BCE'!$K$2:$K$5000)</f>
        <v>0</v>
      </c>
      <c r="H51" s="222">
        <f>+SUMIF('C40 - C20 BCE'!$J$2:$J$5000,"841",'C40 - C20 BCE'!$K$2:$K$5000)</f>
        <v>0</v>
      </c>
      <c r="I51" s="223" t="s">
        <v>728</v>
      </c>
      <c r="J51" s="222">
        <f>+SUMIF('C40 - C20 BCE'!$J$2:$J$5000,"842",'C40 - C20 BCE'!$K$2:$K$5000)</f>
        <v>0</v>
      </c>
      <c r="K51" s="222">
        <f>+SUM(G51:J51)</f>
        <v>0</v>
      </c>
      <c r="L51" s="219"/>
      <c r="M51" s="222">
        <f>+E51+F51-G51-H51-J51+L43</f>
        <v>0</v>
      </c>
    </row>
    <row r="52" spans="4:15" ht="15.75" x14ac:dyDescent="0.25">
      <c r="D52" s="224"/>
      <c r="E52" s="113"/>
      <c r="F52" s="113"/>
      <c r="G52" s="113"/>
      <c r="H52" s="113"/>
      <c r="I52" s="113"/>
      <c r="J52" s="113"/>
      <c r="K52" s="113"/>
    </row>
    <row r="53" spans="4:15" ht="15.75" x14ac:dyDescent="0.25">
      <c r="D53" s="215" t="s">
        <v>721</v>
      </c>
      <c r="E53" s="225">
        <f>+E51-E43</f>
        <v>0</v>
      </c>
      <c r="F53" s="225">
        <f>+F51-F43</f>
        <v>0</v>
      </c>
      <c r="G53" s="225">
        <f>+G51-G43-I43</f>
        <v>0</v>
      </c>
      <c r="H53" s="225">
        <f>+H51-H43</f>
        <v>0</v>
      </c>
      <c r="I53" s="225"/>
      <c r="J53" s="225">
        <f>+J51-J43</f>
        <v>0</v>
      </c>
      <c r="K53" s="225">
        <f>+K51-K43</f>
        <v>0</v>
      </c>
      <c r="M53" s="225">
        <f>+M51-M43</f>
        <v>0</v>
      </c>
    </row>
    <row r="54" spans="4:15" x14ac:dyDescent="0.2">
      <c r="E54" s="226" t="b">
        <f>+ROUND(E53,2)=0</f>
        <v>1</v>
      </c>
      <c r="F54" s="226" t="b">
        <f t="shared" ref="F54:K54" si="14">+ROUND(F53,2)=0</f>
        <v>1</v>
      </c>
      <c r="G54" s="226" t="b">
        <f>+ROUND(G53,2)=0</f>
        <v>1</v>
      </c>
      <c r="H54" s="226" t="b">
        <f t="shared" si="14"/>
        <v>1</v>
      </c>
      <c r="I54" s="226"/>
      <c r="J54" s="226" t="b">
        <f t="shared" si="14"/>
        <v>1</v>
      </c>
      <c r="K54" s="226" t="b">
        <f t="shared" si="14"/>
        <v>1</v>
      </c>
      <c r="M54" s="226" t="b">
        <f t="shared" ref="M54" si="15">+ROUND(M53,2)=0</f>
        <v>1</v>
      </c>
    </row>
    <row r="56" spans="4:15" ht="15.75" customHeight="1" x14ac:dyDescent="0.2"/>
    <row r="57" spans="4:15" ht="45" customHeight="1" x14ac:dyDescent="0.25">
      <c r="D57" s="228" t="s">
        <v>1395</v>
      </c>
      <c r="E57" s="227"/>
    </row>
    <row r="58" spans="4:15" ht="15.75" x14ac:dyDescent="0.25">
      <c r="D58" s="215" t="s">
        <v>721</v>
      </c>
      <c r="E58" s="225">
        <f>+E57-E43</f>
        <v>0</v>
      </c>
    </row>
    <row r="59" spans="4:15" x14ac:dyDescent="0.2">
      <c r="E59" s="226" t="b">
        <f>+ROUND(E58,2)=0</f>
        <v>1</v>
      </c>
    </row>
  </sheetData>
  <dataConsolidate/>
  <mergeCells count="15">
    <mergeCell ref="M44:M50"/>
    <mergeCell ref="E3:N3"/>
    <mergeCell ref="G8:K8"/>
    <mergeCell ref="A5:N5"/>
    <mergeCell ref="A2:N2"/>
    <mergeCell ref="A37:A42"/>
    <mergeCell ref="E8:E9"/>
    <mergeCell ref="F8:F9"/>
    <mergeCell ref="M8:M9"/>
    <mergeCell ref="A11:D11"/>
    <mergeCell ref="A13:A23"/>
    <mergeCell ref="A25:A35"/>
    <mergeCell ref="L8:L9"/>
    <mergeCell ref="E7:N7"/>
    <mergeCell ref="N8:N9"/>
  </mergeCells>
  <conditionalFormatting sqref="P11 P14:P23 P26:P35 P38:P42">
    <cfRule type="cellIs" dxfId="2" priority="7" stopIfTrue="1" operator="notEqual">
      <formula>0</formula>
    </cfRule>
  </conditionalFormatting>
  <conditionalFormatting sqref="O11 O14:O23">
    <cfRule type="cellIs" dxfId="1" priority="6" operator="equal">
      <formula>"Justifique la columna K en Observaciones"</formula>
    </cfRule>
  </conditionalFormatting>
  <conditionalFormatting sqref="O26:O35">
    <cfRule type="cellIs" dxfId="0" priority="1" operator="equal">
      <formula>"Justifique la columna K en Observaciones"</formula>
    </cfRule>
  </conditionalFormatting>
  <printOptions horizontalCentered="1" verticalCentered="1"/>
  <pageMargins left="0.15748031496062992" right="0.11811023622047245" top="0.11811023622047245" bottom="0.15748031496062992" header="0" footer="0"/>
  <pageSetup paperSize="9" scale="52" orientation="landscape" r:id="rId1"/>
  <headerFooter alignWithMargins="0"/>
  <ignoredErrors>
    <ignoredError sqref="G11 H11:J11" unlockedFormula="1"/>
  </ignoredErrors>
  <drawing r:id="rId2"/>
  <legacyDrawing r:id="rId3"/>
  <controls>
    <mc:AlternateContent xmlns:mc="http://schemas.openxmlformats.org/markup-compatibility/2006">
      <mc:Choice Requires="x14">
        <control shapeId="2100" r:id="rId4" name="TempCombo">
          <controlPr defaultSize="0" autoLine="0" r:id="rId5">
            <anchor moveWithCells="1">
              <from>
                <xdr:col>3</xdr:col>
                <xdr:colOff>0</xdr:colOff>
                <xdr:row>13</xdr:row>
                <xdr:rowOff>0</xdr:rowOff>
              </from>
              <to>
                <xdr:col>4</xdr:col>
                <xdr:colOff>66675</xdr:colOff>
                <xdr:row>14</xdr:row>
                <xdr:rowOff>66675</xdr:rowOff>
              </to>
            </anchor>
          </controlPr>
        </control>
      </mc:Choice>
      <mc:Fallback>
        <control shapeId="2100" r:id="rId4" name="TempCombo"/>
      </mc:Fallback>
    </mc:AlternateContent>
  </controls>
  <extLst>
    <ext xmlns:x14="http://schemas.microsoft.com/office/spreadsheetml/2009/9/main" uri="{CCE6A557-97BC-4b89-ADB6-D9C93CAAB3DF}">
      <x14:dataValidations xmlns:xm="http://schemas.microsoft.com/office/excel/2006/main" disablePrompts="1" xWindow="1675" yWindow="301" count="5">
        <x14:dataValidation type="list" allowBlank="1" showInputMessage="1" showErrorMessage="1">
          <x14:formula1>
            <xm:f>INVENTARIO!$C$2:$C$455</xm:f>
          </x14:formula1>
          <xm:sqref>D24:D25</xm:sqref>
        </x14:dataValidation>
        <x14:dataValidation type="list" allowBlank="1" showInputMessage="1" showErrorMessage="1">
          <x14:formula1>
            <xm:f>INVENTARIO!$C:$C</xm:f>
          </x14:formula1>
          <xm:sqref>D20:D23</xm:sqref>
        </x14:dataValidation>
        <x14:dataValidation type="list" allowBlank="1" showInputMessage="1" showErrorMessage="1">
          <x14:formula1>
            <xm:f>INVENTARIO!$C:$C</xm:f>
          </x14:formula1>
          <xm:sqref>D30:D35</xm:sqref>
        </x14:dataValidation>
        <x14:dataValidation type="list" allowBlank="1" showDropDown="1" showInputMessage="1" showErrorMessage="1">
          <x14:formula1>
            <xm:f>INVENTARIO!$C:$C</xm:f>
          </x14:formula1>
          <xm:sqref>D14:D19</xm:sqref>
        </x14:dataValidation>
        <x14:dataValidation type="list" allowBlank="1" showDropDown="1" showInputMessage="1" showErrorMessage="1">
          <x14:formula1>
            <xm:f>INVENTARIO!$C:$C</xm:f>
          </x14:formula1>
          <xm:sqref>D26:D29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N4256"/>
  <sheetViews>
    <sheetView workbookViewId="0">
      <pane ySplit="2" topLeftCell="A3" activePane="bottomLeft" state="frozen"/>
      <selection pane="bottomLeft" activeCell="A3" sqref="A3"/>
    </sheetView>
  </sheetViews>
  <sheetFormatPr baseColWidth="10" defaultRowHeight="15" x14ac:dyDescent="0.25"/>
  <cols>
    <col min="1" max="1" width="13.5703125" bestFit="1" customWidth="1"/>
    <col min="2" max="2" width="18.7109375" bestFit="1" customWidth="1"/>
    <col min="3" max="3" width="20.28515625" bestFit="1" customWidth="1"/>
    <col min="4" max="4" width="20.28515625" customWidth="1"/>
    <col min="5" max="5" width="17.42578125" customWidth="1"/>
    <col min="6" max="6" width="17.7109375" bestFit="1" customWidth="1"/>
    <col min="7" max="7" width="19.28515625" bestFit="1" customWidth="1"/>
    <col min="8" max="10" width="5.140625" bestFit="1" customWidth="1"/>
    <col min="11" max="11" width="12.42578125" bestFit="1" customWidth="1"/>
    <col min="12" max="12" width="5.140625" bestFit="1" customWidth="1"/>
  </cols>
  <sheetData>
    <row r="1" spans="1:14" x14ac:dyDescent="0.25">
      <c r="A1" s="305" t="s">
        <v>722</v>
      </c>
      <c r="B1" s="307" t="s">
        <v>2250</v>
      </c>
      <c r="C1" s="307"/>
      <c r="D1" s="308" t="s">
        <v>2255</v>
      </c>
      <c r="E1" s="309"/>
      <c r="F1" s="307" t="s">
        <v>726</v>
      </c>
      <c r="G1" s="307"/>
      <c r="H1" s="304" t="s">
        <v>723</v>
      </c>
      <c r="I1" s="304" t="s">
        <v>724</v>
      </c>
      <c r="J1" s="304" t="s">
        <v>725</v>
      </c>
      <c r="K1" s="304" t="s">
        <v>726</v>
      </c>
      <c r="L1" s="304" t="s">
        <v>727</v>
      </c>
    </row>
    <row r="2" spans="1:14" x14ac:dyDescent="0.25">
      <c r="A2" s="306"/>
      <c r="B2" s="237" t="s">
        <v>2253</v>
      </c>
      <c r="C2" s="237" t="s">
        <v>2254</v>
      </c>
      <c r="D2" s="238" t="s">
        <v>2251</v>
      </c>
      <c r="E2" s="238" t="s">
        <v>2252</v>
      </c>
      <c r="F2" s="237" t="s">
        <v>2253</v>
      </c>
      <c r="G2" s="237" t="s">
        <v>2254</v>
      </c>
      <c r="H2" s="304"/>
      <c r="I2" s="304"/>
      <c r="J2" s="304"/>
      <c r="K2" s="304"/>
      <c r="L2" s="304"/>
    </row>
    <row r="3" spans="1:14" x14ac:dyDescent="0.25">
      <c r="A3" s="230"/>
      <c r="B3" s="231"/>
      <c r="C3" s="231"/>
      <c r="D3" s="231"/>
      <c r="E3" s="231"/>
      <c r="F3" s="231"/>
      <c r="G3" s="231"/>
      <c r="H3" s="93" t="str">
        <f t="shared" ref="H3:H66" si="0">+MID(A3,1,4)</f>
        <v/>
      </c>
      <c r="I3" s="93" t="str">
        <f t="shared" ref="I3:I65" si="1">+MID(H3,1,2)</f>
        <v/>
      </c>
      <c r="J3" s="93" t="str">
        <f t="shared" ref="J3:J66" si="2">+MID(A3,1,3)</f>
        <v/>
      </c>
      <c r="K3" s="93">
        <f t="shared" ref="K3:K65" si="3">+F3-G3</f>
        <v>0</v>
      </c>
      <c r="L3" s="93" t="str">
        <f t="shared" ref="L3:L66" si="4">+MID(A3,1,5)</f>
        <v/>
      </c>
    </row>
    <row r="4" spans="1:14" x14ac:dyDescent="0.25">
      <c r="A4" s="230"/>
      <c r="B4" s="231"/>
      <c r="C4" s="231"/>
      <c r="D4" s="231"/>
      <c r="E4" s="231"/>
      <c r="F4" s="231"/>
      <c r="G4" s="231"/>
      <c r="H4" s="93" t="str">
        <f t="shared" si="0"/>
        <v/>
      </c>
      <c r="I4" s="93" t="str">
        <f t="shared" si="1"/>
        <v/>
      </c>
      <c r="J4" s="93" t="str">
        <f t="shared" si="2"/>
        <v/>
      </c>
      <c r="K4" s="93">
        <f t="shared" si="3"/>
        <v>0</v>
      </c>
      <c r="L4" s="93" t="str">
        <f t="shared" si="4"/>
        <v/>
      </c>
    </row>
    <row r="5" spans="1:14" x14ac:dyDescent="0.25">
      <c r="A5" s="230"/>
      <c r="B5" s="231"/>
      <c r="C5" s="231"/>
      <c r="D5" s="231"/>
      <c r="E5" s="231"/>
      <c r="F5" s="231"/>
      <c r="G5" s="231"/>
      <c r="H5" s="93" t="str">
        <f t="shared" si="0"/>
        <v/>
      </c>
      <c r="I5" s="93" t="str">
        <f t="shared" si="1"/>
        <v/>
      </c>
      <c r="J5" s="93" t="str">
        <f t="shared" si="2"/>
        <v/>
      </c>
      <c r="K5" s="93">
        <f t="shared" si="3"/>
        <v>0</v>
      </c>
      <c r="L5" s="93" t="str">
        <f t="shared" si="4"/>
        <v/>
      </c>
    </row>
    <row r="6" spans="1:14" x14ac:dyDescent="0.25">
      <c r="A6" s="230"/>
      <c r="B6" s="231"/>
      <c r="C6" s="231"/>
      <c r="D6" s="231"/>
      <c r="E6" s="231"/>
      <c r="F6" s="231"/>
      <c r="G6" s="231"/>
      <c r="H6" s="93" t="str">
        <f t="shared" si="0"/>
        <v/>
      </c>
      <c r="I6" s="93" t="str">
        <f t="shared" si="1"/>
        <v/>
      </c>
      <c r="J6" s="93" t="str">
        <f t="shared" si="2"/>
        <v/>
      </c>
      <c r="K6" s="93">
        <f t="shared" si="3"/>
        <v>0</v>
      </c>
      <c r="L6" s="93" t="str">
        <f t="shared" si="4"/>
        <v/>
      </c>
    </row>
    <row r="7" spans="1:14" x14ac:dyDescent="0.25">
      <c r="A7" s="230"/>
      <c r="B7" s="231"/>
      <c r="C7" s="231"/>
      <c r="D7" s="231"/>
      <c r="E7" s="231"/>
      <c r="F7" s="231"/>
      <c r="G7" s="231"/>
      <c r="H7" s="93" t="str">
        <f t="shared" si="0"/>
        <v/>
      </c>
      <c r="I7" s="93" t="str">
        <f t="shared" si="1"/>
        <v/>
      </c>
      <c r="J7" s="93" t="str">
        <f t="shared" si="2"/>
        <v/>
      </c>
      <c r="K7" s="93">
        <f t="shared" si="3"/>
        <v>0</v>
      </c>
      <c r="L7" s="93" t="str">
        <f t="shared" si="4"/>
        <v/>
      </c>
    </row>
    <row r="8" spans="1:14" x14ac:dyDescent="0.25">
      <c r="A8" s="230"/>
      <c r="B8" s="231"/>
      <c r="C8" s="231"/>
      <c r="D8" s="231"/>
      <c r="E8" s="231"/>
      <c r="F8" s="231"/>
      <c r="G8" s="231"/>
      <c r="H8" s="93" t="str">
        <f t="shared" si="0"/>
        <v/>
      </c>
      <c r="I8" s="93" t="str">
        <f t="shared" si="1"/>
        <v/>
      </c>
      <c r="J8" s="93" t="str">
        <f t="shared" si="2"/>
        <v/>
      </c>
      <c r="K8" s="93">
        <f t="shared" si="3"/>
        <v>0</v>
      </c>
      <c r="L8" s="93" t="str">
        <f t="shared" si="4"/>
        <v/>
      </c>
    </row>
    <row r="9" spans="1:14" x14ac:dyDescent="0.25">
      <c r="A9" s="230"/>
      <c r="B9" s="231"/>
      <c r="C9" s="231"/>
      <c r="D9" s="231"/>
      <c r="E9" s="231"/>
      <c r="F9" s="231"/>
      <c r="G9" s="231"/>
      <c r="H9" s="93" t="str">
        <f t="shared" si="0"/>
        <v/>
      </c>
      <c r="I9" s="93" t="str">
        <f t="shared" si="1"/>
        <v/>
      </c>
      <c r="J9" s="93" t="str">
        <f t="shared" si="2"/>
        <v/>
      </c>
      <c r="K9" s="93">
        <f t="shared" si="3"/>
        <v>0</v>
      </c>
      <c r="L9" s="93" t="str">
        <f t="shared" si="4"/>
        <v/>
      </c>
    </row>
    <row r="10" spans="1:14" x14ac:dyDescent="0.25">
      <c r="A10" s="230"/>
      <c r="B10" s="231"/>
      <c r="C10" s="231"/>
      <c r="D10" s="231"/>
      <c r="E10" s="231"/>
      <c r="F10" s="231"/>
      <c r="G10" s="231"/>
      <c r="H10" s="93" t="str">
        <f t="shared" si="0"/>
        <v/>
      </c>
      <c r="I10" s="93" t="str">
        <f t="shared" si="1"/>
        <v/>
      </c>
      <c r="J10" s="93" t="str">
        <f t="shared" si="2"/>
        <v/>
      </c>
      <c r="K10" s="93">
        <f t="shared" si="3"/>
        <v>0</v>
      </c>
      <c r="L10" s="93" t="str">
        <f t="shared" si="4"/>
        <v/>
      </c>
    </row>
    <row r="11" spans="1:14" x14ac:dyDescent="0.25">
      <c r="A11" s="230"/>
      <c r="B11" s="231"/>
      <c r="C11" s="231"/>
      <c r="D11" s="231"/>
      <c r="E11" s="231"/>
      <c r="F11" s="231"/>
      <c r="G11" s="231"/>
      <c r="H11" s="93" t="str">
        <f t="shared" si="0"/>
        <v/>
      </c>
      <c r="I11" s="93" t="str">
        <f t="shared" si="1"/>
        <v/>
      </c>
      <c r="J11" s="93" t="str">
        <f t="shared" si="2"/>
        <v/>
      </c>
      <c r="K11" s="93">
        <f t="shared" si="3"/>
        <v>0</v>
      </c>
      <c r="L11" s="93" t="str">
        <f t="shared" si="4"/>
        <v/>
      </c>
    </row>
    <row r="12" spans="1:14" x14ac:dyDescent="0.25">
      <c r="A12" s="230"/>
      <c r="B12" s="231"/>
      <c r="C12" s="231"/>
      <c r="D12" s="231"/>
      <c r="E12" s="231"/>
      <c r="F12" s="231"/>
      <c r="G12" s="231"/>
      <c r="H12" s="93" t="str">
        <f t="shared" si="0"/>
        <v/>
      </c>
      <c r="I12" s="93" t="str">
        <f t="shared" si="1"/>
        <v/>
      </c>
      <c r="J12" s="93" t="str">
        <f t="shared" si="2"/>
        <v/>
      </c>
      <c r="K12" s="93">
        <f t="shared" si="3"/>
        <v>0</v>
      </c>
      <c r="L12" s="93" t="str">
        <f t="shared" si="4"/>
        <v/>
      </c>
    </row>
    <row r="13" spans="1:14" x14ac:dyDescent="0.25">
      <c r="A13" s="230"/>
      <c r="B13" s="231"/>
      <c r="C13" s="231"/>
      <c r="D13" s="231"/>
      <c r="E13" s="231"/>
      <c r="F13" s="231"/>
      <c r="G13" s="231"/>
      <c r="H13" s="93" t="str">
        <f t="shared" si="0"/>
        <v/>
      </c>
      <c r="I13" s="93" t="str">
        <f t="shared" si="1"/>
        <v/>
      </c>
      <c r="J13" s="93" t="str">
        <f t="shared" si="2"/>
        <v/>
      </c>
      <c r="K13" s="93">
        <f t="shared" si="3"/>
        <v>0</v>
      </c>
      <c r="L13" s="93" t="str">
        <f t="shared" si="4"/>
        <v/>
      </c>
    </row>
    <row r="14" spans="1:14" x14ac:dyDescent="0.25">
      <c r="A14" s="230"/>
      <c r="B14" s="231"/>
      <c r="C14" s="231"/>
      <c r="D14" s="231"/>
      <c r="E14" s="231"/>
      <c r="F14" s="231"/>
      <c r="G14" s="231"/>
      <c r="H14" s="93" t="str">
        <f t="shared" si="0"/>
        <v/>
      </c>
      <c r="I14" s="93" t="str">
        <f t="shared" si="1"/>
        <v/>
      </c>
      <c r="J14" s="93" t="str">
        <f t="shared" si="2"/>
        <v/>
      </c>
      <c r="K14" s="93">
        <f t="shared" si="3"/>
        <v>0</v>
      </c>
      <c r="L14" s="93" t="str">
        <f t="shared" si="4"/>
        <v/>
      </c>
    </row>
    <row r="15" spans="1:14" x14ac:dyDescent="0.25">
      <c r="A15" s="230"/>
      <c r="B15" s="231"/>
      <c r="C15" s="231"/>
      <c r="D15" s="231"/>
      <c r="E15" s="231"/>
      <c r="F15" s="231"/>
      <c r="G15" s="231"/>
      <c r="H15" s="93" t="str">
        <f t="shared" si="0"/>
        <v/>
      </c>
      <c r="I15" s="93" t="str">
        <f t="shared" si="1"/>
        <v/>
      </c>
      <c r="J15" s="93" t="str">
        <f t="shared" si="2"/>
        <v/>
      </c>
      <c r="K15" s="93">
        <f t="shared" si="3"/>
        <v>0</v>
      </c>
      <c r="L15" s="93" t="str">
        <f t="shared" si="4"/>
        <v/>
      </c>
    </row>
    <row r="16" spans="1:14" x14ac:dyDescent="0.25">
      <c r="A16" s="230"/>
      <c r="B16" s="231"/>
      <c r="C16" s="231"/>
      <c r="D16" s="231"/>
      <c r="E16" s="231"/>
      <c r="F16" s="231"/>
      <c r="G16" s="231"/>
      <c r="H16" s="93" t="str">
        <f t="shared" si="0"/>
        <v/>
      </c>
      <c r="I16" s="93" t="str">
        <f t="shared" si="1"/>
        <v/>
      </c>
      <c r="J16" s="93" t="str">
        <f t="shared" si="2"/>
        <v/>
      </c>
      <c r="K16" s="93">
        <f t="shared" si="3"/>
        <v>0</v>
      </c>
      <c r="L16" s="93" t="str">
        <f t="shared" si="4"/>
        <v/>
      </c>
      <c r="N16" s="94"/>
    </row>
    <row r="17" spans="1:12" x14ac:dyDescent="0.25">
      <c r="A17" s="230"/>
      <c r="B17" s="231"/>
      <c r="C17" s="231"/>
      <c r="D17" s="231"/>
      <c r="E17" s="231"/>
      <c r="F17" s="231"/>
      <c r="G17" s="231"/>
      <c r="H17" s="93" t="str">
        <f t="shared" si="0"/>
        <v/>
      </c>
      <c r="I17" s="93" t="str">
        <f t="shared" si="1"/>
        <v/>
      </c>
      <c r="J17" s="93" t="str">
        <f t="shared" si="2"/>
        <v/>
      </c>
      <c r="K17" s="93">
        <f t="shared" si="3"/>
        <v>0</v>
      </c>
      <c r="L17" s="93" t="str">
        <f t="shared" si="4"/>
        <v/>
      </c>
    </row>
    <row r="18" spans="1:12" x14ac:dyDescent="0.25">
      <c r="A18" s="230"/>
      <c r="B18" s="231"/>
      <c r="C18" s="231"/>
      <c r="D18" s="231"/>
      <c r="E18" s="231"/>
      <c r="F18" s="231"/>
      <c r="G18" s="231"/>
      <c r="H18" s="93" t="str">
        <f t="shared" si="0"/>
        <v/>
      </c>
      <c r="I18" s="93" t="str">
        <f t="shared" si="1"/>
        <v/>
      </c>
      <c r="J18" s="93" t="str">
        <f t="shared" si="2"/>
        <v/>
      </c>
      <c r="K18" s="93">
        <f t="shared" si="3"/>
        <v>0</v>
      </c>
      <c r="L18" s="93" t="str">
        <f t="shared" si="4"/>
        <v/>
      </c>
    </row>
    <row r="19" spans="1:12" x14ac:dyDescent="0.25">
      <c r="A19" s="230"/>
      <c r="B19" s="231"/>
      <c r="C19" s="231"/>
      <c r="D19" s="231"/>
      <c r="E19" s="231"/>
      <c r="F19" s="231"/>
      <c r="G19" s="231"/>
      <c r="H19" s="93" t="str">
        <f t="shared" si="0"/>
        <v/>
      </c>
      <c r="I19" s="93" t="str">
        <f t="shared" si="1"/>
        <v/>
      </c>
      <c r="J19" s="93" t="str">
        <f t="shared" si="2"/>
        <v/>
      </c>
      <c r="K19" s="93">
        <f t="shared" si="3"/>
        <v>0</v>
      </c>
      <c r="L19" s="93" t="str">
        <f t="shared" si="4"/>
        <v/>
      </c>
    </row>
    <row r="20" spans="1:12" x14ac:dyDescent="0.25">
      <c r="A20" s="230"/>
      <c r="B20" s="231"/>
      <c r="C20" s="231"/>
      <c r="D20" s="231"/>
      <c r="E20" s="231"/>
      <c r="F20" s="231"/>
      <c r="G20" s="231"/>
      <c r="H20" s="93" t="str">
        <f t="shared" si="0"/>
        <v/>
      </c>
      <c r="I20" s="93" t="str">
        <f t="shared" si="1"/>
        <v/>
      </c>
      <c r="J20" s="93" t="str">
        <f t="shared" si="2"/>
        <v/>
      </c>
      <c r="K20" s="93">
        <f t="shared" si="3"/>
        <v>0</v>
      </c>
      <c r="L20" s="93" t="str">
        <f t="shared" si="4"/>
        <v/>
      </c>
    </row>
    <row r="21" spans="1:12" x14ac:dyDescent="0.25">
      <c r="A21" s="230"/>
      <c r="B21" s="231"/>
      <c r="C21" s="231"/>
      <c r="D21" s="231"/>
      <c r="E21" s="231"/>
      <c r="F21" s="231"/>
      <c r="G21" s="231"/>
      <c r="H21" s="93" t="str">
        <f t="shared" si="0"/>
        <v/>
      </c>
      <c r="I21" s="93" t="str">
        <f t="shared" si="1"/>
        <v/>
      </c>
      <c r="J21" s="93" t="str">
        <f t="shared" si="2"/>
        <v/>
      </c>
      <c r="K21" s="93">
        <f t="shared" si="3"/>
        <v>0</v>
      </c>
      <c r="L21" s="93" t="str">
        <f t="shared" si="4"/>
        <v/>
      </c>
    </row>
    <row r="22" spans="1:12" x14ac:dyDescent="0.25">
      <c r="A22" s="230"/>
      <c r="B22" s="231"/>
      <c r="C22" s="231"/>
      <c r="D22" s="231"/>
      <c r="E22" s="231"/>
      <c r="F22" s="231"/>
      <c r="G22" s="231"/>
      <c r="H22" s="93" t="str">
        <f t="shared" si="0"/>
        <v/>
      </c>
      <c r="I22" s="93" t="str">
        <f t="shared" si="1"/>
        <v/>
      </c>
      <c r="J22" s="93" t="str">
        <f t="shared" si="2"/>
        <v/>
      </c>
      <c r="K22" s="93">
        <f t="shared" si="3"/>
        <v>0</v>
      </c>
      <c r="L22" s="93" t="str">
        <f t="shared" si="4"/>
        <v/>
      </c>
    </row>
    <row r="23" spans="1:12" x14ac:dyDescent="0.25">
      <c r="A23" s="230"/>
      <c r="B23" s="231"/>
      <c r="C23" s="231"/>
      <c r="D23" s="231"/>
      <c r="E23" s="231"/>
      <c r="F23" s="231"/>
      <c r="G23" s="231"/>
      <c r="H23" s="93" t="str">
        <f t="shared" si="0"/>
        <v/>
      </c>
      <c r="I23" s="93" t="str">
        <f t="shared" si="1"/>
        <v/>
      </c>
      <c r="J23" s="93" t="str">
        <f t="shared" si="2"/>
        <v/>
      </c>
      <c r="K23" s="93">
        <f t="shared" si="3"/>
        <v>0</v>
      </c>
      <c r="L23" s="93" t="str">
        <f t="shared" si="4"/>
        <v/>
      </c>
    </row>
    <row r="24" spans="1:12" x14ac:dyDescent="0.25">
      <c r="A24" s="230"/>
      <c r="B24" s="231"/>
      <c r="C24" s="231"/>
      <c r="D24" s="231"/>
      <c r="E24" s="231"/>
      <c r="F24" s="231"/>
      <c r="G24" s="231"/>
      <c r="H24" s="93" t="str">
        <f t="shared" si="0"/>
        <v/>
      </c>
      <c r="I24" s="93" t="str">
        <f t="shared" si="1"/>
        <v/>
      </c>
      <c r="J24" s="93" t="str">
        <f t="shared" si="2"/>
        <v/>
      </c>
      <c r="K24" s="93">
        <f t="shared" si="3"/>
        <v>0</v>
      </c>
      <c r="L24" s="93" t="str">
        <f t="shared" si="4"/>
        <v/>
      </c>
    </row>
    <row r="25" spans="1:12" x14ac:dyDescent="0.25">
      <c r="A25" s="230"/>
      <c r="B25" s="231"/>
      <c r="C25" s="231"/>
      <c r="D25" s="231"/>
      <c r="E25" s="231"/>
      <c r="F25" s="231"/>
      <c r="G25" s="231"/>
      <c r="H25" s="93" t="str">
        <f t="shared" si="0"/>
        <v/>
      </c>
      <c r="I25" s="93" t="str">
        <f t="shared" si="1"/>
        <v/>
      </c>
      <c r="J25" s="93" t="str">
        <f t="shared" si="2"/>
        <v/>
      </c>
      <c r="K25" s="93">
        <f t="shared" si="3"/>
        <v>0</v>
      </c>
      <c r="L25" s="93" t="str">
        <f t="shared" si="4"/>
        <v/>
      </c>
    </row>
    <row r="26" spans="1:12" x14ac:dyDescent="0.25">
      <c r="A26" s="230"/>
      <c r="B26" s="231"/>
      <c r="C26" s="231"/>
      <c r="D26" s="231"/>
      <c r="E26" s="231"/>
      <c r="F26" s="231"/>
      <c r="G26" s="231"/>
      <c r="H26" s="93" t="str">
        <f t="shared" si="0"/>
        <v/>
      </c>
      <c r="I26" s="93" t="str">
        <f t="shared" si="1"/>
        <v/>
      </c>
      <c r="J26" s="93" t="str">
        <f t="shared" si="2"/>
        <v/>
      </c>
      <c r="K26" s="93">
        <f t="shared" si="3"/>
        <v>0</v>
      </c>
      <c r="L26" s="93" t="str">
        <f t="shared" si="4"/>
        <v/>
      </c>
    </row>
    <row r="27" spans="1:12" x14ac:dyDescent="0.25">
      <c r="A27" s="230"/>
      <c r="B27" s="231"/>
      <c r="C27" s="231"/>
      <c r="D27" s="231"/>
      <c r="E27" s="231"/>
      <c r="F27" s="231"/>
      <c r="G27" s="231"/>
      <c r="H27" s="93" t="str">
        <f t="shared" si="0"/>
        <v/>
      </c>
      <c r="I27" s="93" t="str">
        <f t="shared" si="1"/>
        <v/>
      </c>
      <c r="J27" s="93" t="str">
        <f t="shared" si="2"/>
        <v/>
      </c>
      <c r="K27" s="93">
        <f t="shared" si="3"/>
        <v>0</v>
      </c>
      <c r="L27" s="93" t="str">
        <f t="shared" si="4"/>
        <v/>
      </c>
    </row>
    <row r="28" spans="1:12" x14ac:dyDescent="0.25">
      <c r="A28" s="230"/>
      <c r="B28" s="231"/>
      <c r="C28" s="231"/>
      <c r="D28" s="231"/>
      <c r="E28" s="231"/>
      <c r="F28" s="231"/>
      <c r="G28" s="231"/>
      <c r="H28" s="93" t="str">
        <f t="shared" si="0"/>
        <v/>
      </c>
      <c r="I28" s="93" t="str">
        <f t="shared" si="1"/>
        <v/>
      </c>
      <c r="J28" s="93" t="str">
        <f t="shared" si="2"/>
        <v/>
      </c>
      <c r="K28" s="93">
        <f t="shared" si="3"/>
        <v>0</v>
      </c>
      <c r="L28" s="93" t="str">
        <f t="shared" si="4"/>
        <v/>
      </c>
    </row>
    <row r="29" spans="1:12" x14ac:dyDescent="0.25">
      <c r="A29" s="230"/>
      <c r="B29" s="231"/>
      <c r="C29" s="231"/>
      <c r="D29" s="231"/>
      <c r="E29" s="231"/>
      <c r="F29" s="231"/>
      <c r="G29" s="231"/>
      <c r="H29" s="93" t="str">
        <f t="shared" si="0"/>
        <v/>
      </c>
      <c r="I29" s="93" t="str">
        <f t="shared" si="1"/>
        <v/>
      </c>
      <c r="J29" s="93" t="str">
        <f t="shared" si="2"/>
        <v/>
      </c>
      <c r="K29" s="93">
        <f t="shared" si="3"/>
        <v>0</v>
      </c>
      <c r="L29" s="93" t="str">
        <f t="shared" si="4"/>
        <v/>
      </c>
    </row>
    <row r="30" spans="1:12" x14ac:dyDescent="0.25">
      <c r="A30" s="230"/>
      <c r="B30" s="231"/>
      <c r="C30" s="231"/>
      <c r="D30" s="231"/>
      <c r="E30" s="231"/>
      <c r="F30" s="231"/>
      <c r="G30" s="231"/>
      <c r="H30" s="93" t="str">
        <f t="shared" si="0"/>
        <v/>
      </c>
      <c r="I30" s="93" t="str">
        <f t="shared" si="1"/>
        <v/>
      </c>
      <c r="J30" s="93" t="str">
        <f t="shared" si="2"/>
        <v/>
      </c>
      <c r="K30" s="93">
        <f t="shared" si="3"/>
        <v>0</v>
      </c>
      <c r="L30" s="93" t="str">
        <f t="shared" si="4"/>
        <v/>
      </c>
    </row>
    <row r="31" spans="1:12" x14ac:dyDescent="0.25">
      <c r="A31" s="230"/>
      <c r="B31" s="231"/>
      <c r="C31" s="231"/>
      <c r="D31" s="231"/>
      <c r="E31" s="231"/>
      <c r="F31" s="231"/>
      <c r="G31" s="231"/>
      <c r="H31" s="93" t="str">
        <f t="shared" si="0"/>
        <v/>
      </c>
      <c r="I31" s="93" t="str">
        <f t="shared" si="1"/>
        <v/>
      </c>
      <c r="J31" s="93" t="str">
        <f t="shared" si="2"/>
        <v/>
      </c>
      <c r="K31" s="93">
        <f t="shared" si="3"/>
        <v>0</v>
      </c>
      <c r="L31" s="93" t="str">
        <f t="shared" si="4"/>
        <v/>
      </c>
    </row>
    <row r="32" spans="1:12" x14ac:dyDescent="0.25">
      <c r="A32" s="230"/>
      <c r="B32" s="231"/>
      <c r="C32" s="231"/>
      <c r="D32" s="231"/>
      <c r="E32" s="231"/>
      <c r="F32" s="231"/>
      <c r="G32" s="231"/>
      <c r="H32" s="93" t="str">
        <f t="shared" si="0"/>
        <v/>
      </c>
      <c r="I32" s="93" t="str">
        <f t="shared" si="1"/>
        <v/>
      </c>
      <c r="J32" s="93" t="str">
        <f t="shared" si="2"/>
        <v/>
      </c>
      <c r="K32" s="93">
        <f t="shared" si="3"/>
        <v>0</v>
      </c>
      <c r="L32" s="93" t="str">
        <f t="shared" si="4"/>
        <v/>
      </c>
    </row>
    <row r="33" spans="1:12" x14ac:dyDescent="0.25">
      <c r="A33" s="230"/>
      <c r="B33" s="231"/>
      <c r="C33" s="231"/>
      <c r="D33" s="231"/>
      <c r="E33" s="231"/>
      <c r="F33" s="231"/>
      <c r="G33" s="231"/>
      <c r="H33" s="93" t="str">
        <f t="shared" si="0"/>
        <v/>
      </c>
      <c r="I33" s="93" t="str">
        <f t="shared" si="1"/>
        <v/>
      </c>
      <c r="J33" s="93" t="str">
        <f t="shared" si="2"/>
        <v/>
      </c>
      <c r="K33" s="93">
        <f t="shared" si="3"/>
        <v>0</v>
      </c>
      <c r="L33" s="93" t="str">
        <f t="shared" si="4"/>
        <v/>
      </c>
    </row>
    <row r="34" spans="1:12" x14ac:dyDescent="0.25">
      <c r="A34" s="230"/>
      <c r="B34" s="231"/>
      <c r="C34" s="231"/>
      <c r="D34" s="231"/>
      <c r="E34" s="231"/>
      <c r="F34" s="231"/>
      <c r="G34" s="231"/>
      <c r="H34" s="93" t="str">
        <f t="shared" si="0"/>
        <v/>
      </c>
      <c r="I34" s="93" t="str">
        <f t="shared" si="1"/>
        <v/>
      </c>
      <c r="J34" s="93" t="str">
        <f t="shared" si="2"/>
        <v/>
      </c>
      <c r="K34" s="93">
        <f t="shared" si="3"/>
        <v>0</v>
      </c>
      <c r="L34" s="93" t="str">
        <f t="shared" si="4"/>
        <v/>
      </c>
    </row>
    <row r="35" spans="1:12" x14ac:dyDescent="0.25">
      <c r="A35" s="230"/>
      <c r="B35" s="231"/>
      <c r="C35" s="231"/>
      <c r="D35" s="231"/>
      <c r="E35" s="231"/>
      <c r="F35" s="231"/>
      <c r="G35" s="231"/>
      <c r="H35" s="93" t="str">
        <f t="shared" si="0"/>
        <v/>
      </c>
      <c r="I35" s="93" t="str">
        <f t="shared" si="1"/>
        <v/>
      </c>
      <c r="J35" s="93" t="str">
        <f t="shared" si="2"/>
        <v/>
      </c>
      <c r="K35" s="93">
        <f t="shared" si="3"/>
        <v>0</v>
      </c>
      <c r="L35" s="93" t="str">
        <f t="shared" si="4"/>
        <v/>
      </c>
    </row>
    <row r="36" spans="1:12" x14ac:dyDescent="0.25">
      <c r="A36" s="230"/>
      <c r="B36" s="231"/>
      <c r="C36" s="231"/>
      <c r="D36" s="231"/>
      <c r="E36" s="231"/>
      <c r="F36" s="231"/>
      <c r="G36" s="231"/>
      <c r="H36" s="93" t="str">
        <f t="shared" si="0"/>
        <v/>
      </c>
      <c r="I36" s="93" t="str">
        <f t="shared" si="1"/>
        <v/>
      </c>
      <c r="J36" s="93" t="str">
        <f t="shared" si="2"/>
        <v/>
      </c>
      <c r="K36" s="93">
        <f t="shared" si="3"/>
        <v>0</v>
      </c>
      <c r="L36" s="93" t="str">
        <f t="shared" si="4"/>
        <v/>
      </c>
    </row>
    <row r="37" spans="1:12" x14ac:dyDescent="0.25">
      <c r="A37" s="230"/>
      <c r="B37" s="231"/>
      <c r="C37" s="231"/>
      <c r="D37" s="231"/>
      <c r="E37" s="231"/>
      <c r="F37" s="231"/>
      <c r="G37" s="231"/>
      <c r="H37" s="93" t="str">
        <f t="shared" si="0"/>
        <v/>
      </c>
      <c r="I37" s="93" t="str">
        <f t="shared" si="1"/>
        <v/>
      </c>
      <c r="J37" s="93" t="str">
        <f t="shared" si="2"/>
        <v/>
      </c>
      <c r="K37" s="93">
        <f t="shared" si="3"/>
        <v>0</v>
      </c>
      <c r="L37" s="93" t="str">
        <f t="shared" si="4"/>
        <v/>
      </c>
    </row>
    <row r="38" spans="1:12" x14ac:dyDescent="0.25">
      <c r="A38" s="230"/>
      <c r="B38" s="231"/>
      <c r="C38" s="231"/>
      <c r="D38" s="231"/>
      <c r="E38" s="231"/>
      <c r="F38" s="231"/>
      <c r="G38" s="231"/>
      <c r="H38" s="93" t="str">
        <f t="shared" si="0"/>
        <v/>
      </c>
      <c r="I38" s="93" t="str">
        <f t="shared" si="1"/>
        <v/>
      </c>
      <c r="J38" s="93" t="str">
        <f t="shared" si="2"/>
        <v/>
      </c>
      <c r="K38" s="93">
        <f t="shared" si="3"/>
        <v>0</v>
      </c>
      <c r="L38" s="93" t="str">
        <f t="shared" si="4"/>
        <v/>
      </c>
    </row>
    <row r="39" spans="1:12" x14ac:dyDescent="0.25">
      <c r="A39" s="230"/>
      <c r="B39" s="231"/>
      <c r="C39" s="231"/>
      <c r="D39" s="231"/>
      <c r="E39" s="231"/>
      <c r="F39" s="231"/>
      <c r="G39" s="231"/>
      <c r="H39" s="93" t="str">
        <f t="shared" si="0"/>
        <v/>
      </c>
      <c r="I39" s="93" t="str">
        <f t="shared" si="1"/>
        <v/>
      </c>
      <c r="J39" s="93" t="str">
        <f t="shared" si="2"/>
        <v/>
      </c>
      <c r="K39" s="93">
        <f t="shared" si="3"/>
        <v>0</v>
      </c>
      <c r="L39" s="93" t="str">
        <f t="shared" si="4"/>
        <v/>
      </c>
    </row>
    <row r="40" spans="1:12" x14ac:dyDescent="0.25">
      <c r="A40" s="230"/>
      <c r="B40" s="231"/>
      <c r="C40" s="231"/>
      <c r="D40" s="231"/>
      <c r="E40" s="231"/>
      <c r="F40" s="231"/>
      <c r="G40" s="231"/>
      <c r="H40" s="93" t="str">
        <f t="shared" si="0"/>
        <v/>
      </c>
      <c r="I40" s="93" t="str">
        <f t="shared" si="1"/>
        <v/>
      </c>
      <c r="J40" s="93" t="str">
        <f t="shared" si="2"/>
        <v/>
      </c>
      <c r="K40" s="93">
        <f t="shared" si="3"/>
        <v>0</v>
      </c>
      <c r="L40" s="93" t="str">
        <f t="shared" si="4"/>
        <v/>
      </c>
    </row>
    <row r="41" spans="1:12" x14ac:dyDescent="0.25">
      <c r="A41" s="230"/>
      <c r="B41" s="231"/>
      <c r="C41" s="231"/>
      <c r="D41" s="231"/>
      <c r="E41" s="231"/>
      <c r="F41" s="231"/>
      <c r="G41" s="231"/>
      <c r="H41" s="93" t="str">
        <f t="shared" si="0"/>
        <v/>
      </c>
      <c r="I41" s="93" t="str">
        <f t="shared" si="1"/>
        <v/>
      </c>
      <c r="J41" s="93" t="str">
        <f t="shared" si="2"/>
        <v/>
      </c>
      <c r="K41" s="93">
        <f t="shared" si="3"/>
        <v>0</v>
      </c>
      <c r="L41" s="93" t="str">
        <f t="shared" si="4"/>
        <v/>
      </c>
    </row>
    <row r="42" spans="1:12" x14ac:dyDescent="0.25">
      <c r="A42" s="230"/>
      <c r="B42" s="231"/>
      <c r="C42" s="231"/>
      <c r="D42" s="231"/>
      <c r="E42" s="231"/>
      <c r="F42" s="231"/>
      <c r="G42" s="231"/>
      <c r="H42" s="93" t="str">
        <f t="shared" si="0"/>
        <v/>
      </c>
      <c r="I42" s="93" t="str">
        <f t="shared" si="1"/>
        <v/>
      </c>
      <c r="J42" s="93" t="str">
        <f t="shared" si="2"/>
        <v/>
      </c>
      <c r="K42" s="93">
        <f t="shared" si="3"/>
        <v>0</v>
      </c>
      <c r="L42" s="93" t="str">
        <f t="shared" si="4"/>
        <v/>
      </c>
    </row>
    <row r="43" spans="1:12" x14ac:dyDescent="0.25">
      <c r="A43" s="230"/>
      <c r="B43" s="231"/>
      <c r="C43" s="231"/>
      <c r="D43" s="231"/>
      <c r="E43" s="231"/>
      <c r="F43" s="231"/>
      <c r="G43" s="231"/>
      <c r="H43" s="93" t="str">
        <f t="shared" si="0"/>
        <v/>
      </c>
      <c r="I43" s="93" t="str">
        <f t="shared" si="1"/>
        <v/>
      </c>
      <c r="J43" s="93" t="str">
        <f t="shared" si="2"/>
        <v/>
      </c>
      <c r="K43" s="93">
        <f t="shared" si="3"/>
        <v>0</v>
      </c>
      <c r="L43" s="93" t="str">
        <f t="shared" si="4"/>
        <v/>
      </c>
    </row>
    <row r="44" spans="1:12" x14ac:dyDescent="0.25">
      <c r="A44" s="230"/>
      <c r="B44" s="231"/>
      <c r="C44" s="231"/>
      <c r="D44" s="231"/>
      <c r="E44" s="231"/>
      <c r="F44" s="231"/>
      <c r="G44" s="231"/>
      <c r="H44" s="93" t="str">
        <f t="shared" si="0"/>
        <v/>
      </c>
      <c r="I44" s="93" t="str">
        <f t="shared" si="1"/>
        <v/>
      </c>
      <c r="J44" s="93" t="str">
        <f t="shared" si="2"/>
        <v/>
      </c>
      <c r="K44" s="93">
        <f t="shared" si="3"/>
        <v>0</v>
      </c>
      <c r="L44" s="93" t="str">
        <f t="shared" si="4"/>
        <v/>
      </c>
    </row>
    <row r="45" spans="1:12" x14ac:dyDescent="0.25">
      <c r="A45" s="230"/>
      <c r="B45" s="231"/>
      <c r="C45" s="231"/>
      <c r="D45" s="231"/>
      <c r="E45" s="231"/>
      <c r="F45" s="231"/>
      <c r="G45" s="231"/>
      <c r="H45" s="93" t="str">
        <f t="shared" si="0"/>
        <v/>
      </c>
      <c r="I45" s="93" t="str">
        <f t="shared" si="1"/>
        <v/>
      </c>
      <c r="J45" s="93" t="str">
        <f t="shared" si="2"/>
        <v/>
      </c>
      <c r="K45" s="93">
        <f t="shared" si="3"/>
        <v>0</v>
      </c>
      <c r="L45" s="93" t="str">
        <f t="shared" si="4"/>
        <v/>
      </c>
    </row>
    <row r="46" spans="1:12" x14ac:dyDescent="0.25">
      <c r="A46" s="230"/>
      <c r="B46" s="231"/>
      <c r="C46" s="231"/>
      <c r="D46" s="231"/>
      <c r="E46" s="231"/>
      <c r="F46" s="231"/>
      <c r="G46" s="231"/>
      <c r="H46" s="93" t="str">
        <f t="shared" si="0"/>
        <v/>
      </c>
      <c r="I46" s="93" t="str">
        <f t="shared" si="1"/>
        <v/>
      </c>
      <c r="J46" s="93" t="str">
        <f t="shared" si="2"/>
        <v/>
      </c>
      <c r="K46" s="93">
        <f t="shared" si="3"/>
        <v>0</v>
      </c>
      <c r="L46" s="93" t="str">
        <f t="shared" si="4"/>
        <v/>
      </c>
    </row>
    <row r="47" spans="1:12" x14ac:dyDescent="0.25">
      <c r="A47" s="230"/>
      <c r="B47" s="231"/>
      <c r="C47" s="231"/>
      <c r="D47" s="231"/>
      <c r="E47" s="231"/>
      <c r="F47" s="231"/>
      <c r="G47" s="231"/>
      <c r="H47" s="93" t="str">
        <f t="shared" si="0"/>
        <v/>
      </c>
      <c r="I47" s="93" t="str">
        <f t="shared" si="1"/>
        <v/>
      </c>
      <c r="J47" s="93" t="str">
        <f t="shared" si="2"/>
        <v/>
      </c>
      <c r="K47" s="93">
        <f t="shared" si="3"/>
        <v>0</v>
      </c>
      <c r="L47" s="93" t="str">
        <f t="shared" si="4"/>
        <v/>
      </c>
    </row>
    <row r="48" spans="1:12" x14ac:dyDescent="0.25">
      <c r="A48" s="230"/>
      <c r="B48" s="231"/>
      <c r="C48" s="231"/>
      <c r="D48" s="231"/>
      <c r="E48" s="231"/>
      <c r="F48" s="231"/>
      <c r="G48" s="231"/>
      <c r="H48" s="93" t="str">
        <f t="shared" si="0"/>
        <v/>
      </c>
      <c r="I48" s="93" t="str">
        <f t="shared" si="1"/>
        <v/>
      </c>
      <c r="J48" s="93" t="str">
        <f t="shared" si="2"/>
        <v/>
      </c>
      <c r="K48" s="93">
        <f t="shared" si="3"/>
        <v>0</v>
      </c>
      <c r="L48" s="93" t="str">
        <f t="shared" si="4"/>
        <v/>
      </c>
    </row>
    <row r="49" spans="1:12" x14ac:dyDescent="0.25">
      <c r="A49" s="230"/>
      <c r="B49" s="231"/>
      <c r="C49" s="231"/>
      <c r="D49" s="231"/>
      <c r="E49" s="231"/>
      <c r="F49" s="231"/>
      <c r="G49" s="231"/>
      <c r="H49" s="93" t="str">
        <f t="shared" si="0"/>
        <v/>
      </c>
      <c r="I49" s="93" t="str">
        <f t="shared" si="1"/>
        <v/>
      </c>
      <c r="J49" s="93" t="str">
        <f t="shared" si="2"/>
        <v/>
      </c>
      <c r="K49" s="93">
        <f t="shared" si="3"/>
        <v>0</v>
      </c>
      <c r="L49" s="93" t="str">
        <f t="shared" si="4"/>
        <v/>
      </c>
    </row>
    <row r="50" spans="1:12" x14ac:dyDescent="0.25">
      <c r="A50" s="230"/>
      <c r="B50" s="231"/>
      <c r="C50" s="231"/>
      <c r="D50" s="231"/>
      <c r="E50" s="231"/>
      <c r="F50" s="231"/>
      <c r="G50" s="231"/>
      <c r="H50" s="93" t="str">
        <f t="shared" si="0"/>
        <v/>
      </c>
      <c r="I50" s="93" t="str">
        <f t="shared" si="1"/>
        <v/>
      </c>
      <c r="J50" s="93" t="str">
        <f t="shared" si="2"/>
        <v/>
      </c>
      <c r="K50" s="93">
        <f t="shared" si="3"/>
        <v>0</v>
      </c>
      <c r="L50" s="93" t="str">
        <f t="shared" si="4"/>
        <v/>
      </c>
    </row>
    <row r="51" spans="1:12" x14ac:dyDescent="0.25">
      <c r="A51" s="230"/>
      <c r="B51" s="231"/>
      <c r="C51" s="231"/>
      <c r="D51" s="231"/>
      <c r="E51" s="231"/>
      <c r="F51" s="231"/>
      <c r="G51" s="231"/>
      <c r="H51" s="93" t="str">
        <f t="shared" si="0"/>
        <v/>
      </c>
      <c r="I51" s="93" t="str">
        <f t="shared" si="1"/>
        <v/>
      </c>
      <c r="J51" s="93" t="str">
        <f t="shared" si="2"/>
        <v/>
      </c>
      <c r="K51" s="93">
        <f t="shared" si="3"/>
        <v>0</v>
      </c>
      <c r="L51" s="93" t="str">
        <f t="shared" si="4"/>
        <v/>
      </c>
    </row>
    <row r="52" spans="1:12" x14ac:dyDescent="0.25">
      <c r="A52" s="230"/>
      <c r="B52" s="231"/>
      <c r="C52" s="231"/>
      <c r="D52" s="231"/>
      <c r="E52" s="231"/>
      <c r="F52" s="231"/>
      <c r="G52" s="231"/>
      <c r="H52" s="93" t="str">
        <f t="shared" si="0"/>
        <v/>
      </c>
      <c r="I52" s="93" t="str">
        <f t="shared" si="1"/>
        <v/>
      </c>
      <c r="J52" s="93" t="str">
        <f t="shared" si="2"/>
        <v/>
      </c>
      <c r="K52" s="93">
        <f t="shared" si="3"/>
        <v>0</v>
      </c>
      <c r="L52" s="93" t="str">
        <f t="shared" si="4"/>
        <v/>
      </c>
    </row>
    <row r="53" spans="1:12" x14ac:dyDescent="0.25">
      <c r="A53" s="230"/>
      <c r="B53" s="231"/>
      <c r="C53" s="231"/>
      <c r="D53" s="231"/>
      <c r="E53" s="231"/>
      <c r="F53" s="231"/>
      <c r="G53" s="231"/>
      <c r="H53" s="93" t="str">
        <f t="shared" si="0"/>
        <v/>
      </c>
      <c r="I53" s="93" t="str">
        <f t="shared" si="1"/>
        <v/>
      </c>
      <c r="J53" s="93" t="str">
        <f t="shared" si="2"/>
        <v/>
      </c>
      <c r="K53" s="93">
        <f t="shared" si="3"/>
        <v>0</v>
      </c>
      <c r="L53" s="93" t="str">
        <f t="shared" si="4"/>
        <v/>
      </c>
    </row>
    <row r="54" spans="1:12" x14ac:dyDescent="0.25">
      <c r="A54" s="230"/>
      <c r="B54" s="231"/>
      <c r="C54" s="231"/>
      <c r="D54" s="231"/>
      <c r="E54" s="231"/>
      <c r="F54" s="231"/>
      <c r="G54" s="231"/>
      <c r="H54" s="93" t="str">
        <f t="shared" si="0"/>
        <v/>
      </c>
      <c r="I54" s="93" t="str">
        <f t="shared" si="1"/>
        <v/>
      </c>
      <c r="J54" s="93" t="str">
        <f t="shared" si="2"/>
        <v/>
      </c>
      <c r="K54" s="93">
        <f t="shared" si="3"/>
        <v>0</v>
      </c>
      <c r="L54" s="93" t="str">
        <f t="shared" si="4"/>
        <v/>
      </c>
    </row>
    <row r="55" spans="1:12" x14ac:dyDescent="0.25">
      <c r="A55" s="230"/>
      <c r="B55" s="231"/>
      <c r="C55" s="231"/>
      <c r="D55" s="231"/>
      <c r="E55" s="231"/>
      <c r="F55" s="231"/>
      <c r="G55" s="231"/>
      <c r="H55" s="93" t="str">
        <f t="shared" si="0"/>
        <v/>
      </c>
      <c r="I55" s="93" t="str">
        <f t="shared" si="1"/>
        <v/>
      </c>
      <c r="J55" s="93" t="str">
        <f t="shared" si="2"/>
        <v/>
      </c>
      <c r="K55" s="93">
        <f t="shared" si="3"/>
        <v>0</v>
      </c>
      <c r="L55" s="93" t="str">
        <f t="shared" si="4"/>
        <v/>
      </c>
    </row>
    <row r="56" spans="1:12" x14ac:dyDescent="0.25">
      <c r="A56" s="230"/>
      <c r="B56" s="231"/>
      <c r="C56" s="231"/>
      <c r="D56" s="231"/>
      <c r="E56" s="231"/>
      <c r="F56" s="231"/>
      <c r="G56" s="231"/>
      <c r="H56" s="93" t="str">
        <f t="shared" si="0"/>
        <v/>
      </c>
      <c r="I56" s="93" t="str">
        <f t="shared" si="1"/>
        <v/>
      </c>
      <c r="J56" s="93" t="str">
        <f t="shared" si="2"/>
        <v/>
      </c>
      <c r="K56" s="93">
        <f t="shared" si="3"/>
        <v>0</v>
      </c>
      <c r="L56" s="93" t="str">
        <f t="shared" si="4"/>
        <v/>
      </c>
    </row>
    <row r="57" spans="1:12" x14ac:dyDescent="0.25">
      <c r="A57" s="230"/>
      <c r="B57" s="231"/>
      <c r="C57" s="231"/>
      <c r="D57" s="231"/>
      <c r="E57" s="231"/>
      <c r="F57" s="231"/>
      <c r="G57" s="231"/>
      <c r="H57" s="93" t="str">
        <f t="shared" si="0"/>
        <v/>
      </c>
      <c r="I57" s="93" t="str">
        <f t="shared" si="1"/>
        <v/>
      </c>
      <c r="J57" s="93" t="str">
        <f t="shared" si="2"/>
        <v/>
      </c>
      <c r="K57" s="93">
        <f t="shared" si="3"/>
        <v>0</v>
      </c>
      <c r="L57" s="93" t="str">
        <f t="shared" si="4"/>
        <v/>
      </c>
    </row>
    <row r="58" spans="1:12" x14ac:dyDescent="0.25">
      <c r="A58" s="230"/>
      <c r="B58" s="231"/>
      <c r="C58" s="231"/>
      <c r="D58" s="231"/>
      <c r="E58" s="231"/>
      <c r="F58" s="231"/>
      <c r="G58" s="231"/>
      <c r="H58" s="93" t="str">
        <f t="shared" si="0"/>
        <v/>
      </c>
      <c r="I58" s="93" t="str">
        <f t="shared" si="1"/>
        <v/>
      </c>
      <c r="J58" s="93" t="str">
        <f t="shared" si="2"/>
        <v/>
      </c>
      <c r="K58" s="93">
        <f t="shared" si="3"/>
        <v>0</v>
      </c>
      <c r="L58" s="93" t="str">
        <f t="shared" si="4"/>
        <v/>
      </c>
    </row>
    <row r="59" spans="1:12" x14ac:dyDescent="0.25">
      <c r="A59" s="230"/>
      <c r="B59" s="231"/>
      <c r="C59" s="231"/>
      <c r="D59" s="231"/>
      <c r="E59" s="231"/>
      <c r="F59" s="231"/>
      <c r="G59" s="231"/>
      <c r="H59" s="93" t="str">
        <f t="shared" si="0"/>
        <v/>
      </c>
      <c r="I59" s="93" t="str">
        <f t="shared" si="1"/>
        <v/>
      </c>
      <c r="J59" s="93" t="str">
        <f t="shared" si="2"/>
        <v/>
      </c>
      <c r="K59" s="93">
        <f t="shared" si="3"/>
        <v>0</v>
      </c>
      <c r="L59" s="93" t="str">
        <f t="shared" si="4"/>
        <v/>
      </c>
    </row>
    <row r="60" spans="1:12" x14ac:dyDescent="0.25">
      <c r="A60" s="230"/>
      <c r="B60" s="231"/>
      <c r="C60" s="231"/>
      <c r="D60" s="231"/>
      <c r="E60" s="231"/>
      <c r="F60" s="231"/>
      <c r="G60" s="231"/>
      <c r="H60" s="93" t="str">
        <f t="shared" si="0"/>
        <v/>
      </c>
      <c r="I60" s="93" t="str">
        <f t="shared" si="1"/>
        <v/>
      </c>
      <c r="J60" s="93" t="str">
        <f t="shared" si="2"/>
        <v/>
      </c>
      <c r="K60" s="93">
        <f t="shared" si="3"/>
        <v>0</v>
      </c>
      <c r="L60" s="93" t="str">
        <f t="shared" si="4"/>
        <v/>
      </c>
    </row>
    <row r="61" spans="1:12" x14ac:dyDescent="0.25">
      <c r="A61" s="230"/>
      <c r="B61" s="231"/>
      <c r="C61" s="231"/>
      <c r="D61" s="231"/>
      <c r="E61" s="231"/>
      <c r="F61" s="231"/>
      <c r="G61" s="231"/>
      <c r="H61" s="93" t="str">
        <f t="shared" si="0"/>
        <v/>
      </c>
      <c r="I61" s="93" t="str">
        <f t="shared" si="1"/>
        <v/>
      </c>
      <c r="J61" s="93" t="str">
        <f t="shared" si="2"/>
        <v/>
      </c>
      <c r="K61" s="93">
        <f t="shared" si="3"/>
        <v>0</v>
      </c>
      <c r="L61" s="93" t="str">
        <f t="shared" si="4"/>
        <v/>
      </c>
    </row>
    <row r="62" spans="1:12" x14ac:dyDescent="0.25">
      <c r="A62" s="230"/>
      <c r="B62" s="231"/>
      <c r="C62" s="231"/>
      <c r="D62" s="231"/>
      <c r="E62" s="231"/>
      <c r="F62" s="231"/>
      <c r="G62" s="231"/>
      <c r="H62" s="93" t="str">
        <f t="shared" si="0"/>
        <v/>
      </c>
      <c r="I62" s="93" t="str">
        <f t="shared" si="1"/>
        <v/>
      </c>
      <c r="J62" s="93" t="str">
        <f t="shared" si="2"/>
        <v/>
      </c>
      <c r="K62" s="93">
        <f t="shared" si="3"/>
        <v>0</v>
      </c>
      <c r="L62" s="93" t="str">
        <f t="shared" si="4"/>
        <v/>
      </c>
    </row>
    <row r="63" spans="1:12" x14ac:dyDescent="0.25">
      <c r="A63" s="230"/>
      <c r="B63" s="231"/>
      <c r="C63" s="231"/>
      <c r="D63" s="231"/>
      <c r="E63" s="231"/>
      <c r="F63" s="231"/>
      <c r="G63" s="231"/>
      <c r="H63" s="93" t="str">
        <f t="shared" si="0"/>
        <v/>
      </c>
      <c r="I63" s="93" t="str">
        <f t="shared" si="1"/>
        <v/>
      </c>
      <c r="J63" s="93" t="str">
        <f t="shared" si="2"/>
        <v/>
      </c>
      <c r="K63" s="93">
        <f t="shared" si="3"/>
        <v>0</v>
      </c>
      <c r="L63" s="93" t="str">
        <f t="shared" si="4"/>
        <v/>
      </c>
    </row>
    <row r="64" spans="1:12" x14ac:dyDescent="0.25">
      <c r="A64" s="230"/>
      <c r="B64" s="231"/>
      <c r="C64" s="231"/>
      <c r="D64" s="231"/>
      <c r="E64" s="231"/>
      <c r="F64" s="231"/>
      <c r="G64" s="231"/>
      <c r="H64" s="93" t="str">
        <f t="shared" si="0"/>
        <v/>
      </c>
      <c r="I64" s="93" t="str">
        <f t="shared" si="1"/>
        <v/>
      </c>
      <c r="J64" s="93" t="str">
        <f t="shared" si="2"/>
        <v/>
      </c>
      <c r="K64" s="93">
        <f t="shared" si="3"/>
        <v>0</v>
      </c>
      <c r="L64" s="93" t="str">
        <f t="shared" si="4"/>
        <v/>
      </c>
    </row>
    <row r="65" spans="1:12" x14ac:dyDescent="0.25">
      <c r="A65" s="230"/>
      <c r="B65" s="231"/>
      <c r="C65" s="231"/>
      <c r="D65" s="231"/>
      <c r="E65" s="231"/>
      <c r="F65" s="231"/>
      <c r="G65" s="231"/>
      <c r="H65" s="93" t="str">
        <f t="shared" si="0"/>
        <v/>
      </c>
      <c r="I65" s="93" t="str">
        <f t="shared" si="1"/>
        <v/>
      </c>
      <c r="J65" s="93" t="str">
        <f t="shared" si="2"/>
        <v/>
      </c>
      <c r="K65" s="93">
        <f t="shared" si="3"/>
        <v>0</v>
      </c>
      <c r="L65" s="93" t="str">
        <f t="shared" si="4"/>
        <v/>
      </c>
    </row>
    <row r="66" spans="1:12" x14ac:dyDescent="0.25">
      <c r="A66" s="230"/>
      <c r="B66" s="231"/>
      <c r="C66" s="231"/>
      <c r="D66" s="231"/>
      <c r="E66" s="231"/>
      <c r="F66" s="231"/>
      <c r="G66" s="231"/>
      <c r="H66" s="93" t="str">
        <f t="shared" si="0"/>
        <v/>
      </c>
      <c r="I66" s="93" t="str">
        <f t="shared" ref="I66:I129" si="5">+MID(H66,1,2)</f>
        <v/>
      </c>
      <c r="J66" s="93" t="str">
        <f t="shared" si="2"/>
        <v/>
      </c>
      <c r="K66" s="93">
        <f t="shared" ref="K66:K129" si="6">+F66-G66</f>
        <v>0</v>
      </c>
      <c r="L66" s="93" t="str">
        <f t="shared" si="4"/>
        <v/>
      </c>
    </row>
    <row r="67" spans="1:12" x14ac:dyDescent="0.25">
      <c r="A67" s="230"/>
      <c r="B67" s="231"/>
      <c r="C67" s="231"/>
      <c r="D67" s="231"/>
      <c r="E67" s="231"/>
      <c r="F67" s="231"/>
      <c r="G67" s="231"/>
      <c r="H67" s="93" t="str">
        <f t="shared" ref="H67:H130" si="7">+MID(A67,1,4)</f>
        <v/>
      </c>
      <c r="I67" s="93" t="str">
        <f t="shared" si="5"/>
        <v/>
      </c>
      <c r="J67" s="93" t="str">
        <f t="shared" ref="J67:J130" si="8">+MID(A67,1,3)</f>
        <v/>
      </c>
      <c r="K67" s="93">
        <f t="shared" si="6"/>
        <v>0</v>
      </c>
      <c r="L67" s="93" t="str">
        <f t="shared" ref="L67:L130" si="9">+MID(A67,1,5)</f>
        <v/>
      </c>
    </row>
    <row r="68" spans="1:12" x14ac:dyDescent="0.25">
      <c r="A68" s="230"/>
      <c r="B68" s="231"/>
      <c r="C68" s="231"/>
      <c r="D68" s="231"/>
      <c r="E68" s="231"/>
      <c r="F68" s="231"/>
      <c r="G68" s="231"/>
      <c r="H68" s="93" t="str">
        <f t="shared" si="7"/>
        <v/>
      </c>
      <c r="I68" s="93" t="str">
        <f t="shared" si="5"/>
        <v/>
      </c>
      <c r="J68" s="93" t="str">
        <f t="shared" si="8"/>
        <v/>
      </c>
      <c r="K68" s="93">
        <f t="shared" si="6"/>
        <v>0</v>
      </c>
      <c r="L68" s="93" t="str">
        <f t="shared" si="9"/>
        <v/>
      </c>
    </row>
    <row r="69" spans="1:12" x14ac:dyDescent="0.25">
      <c r="A69" s="230"/>
      <c r="B69" s="231"/>
      <c r="C69" s="231"/>
      <c r="D69" s="231"/>
      <c r="E69" s="231"/>
      <c r="F69" s="231"/>
      <c r="G69" s="231"/>
      <c r="H69" s="93" t="str">
        <f t="shared" si="7"/>
        <v/>
      </c>
      <c r="I69" s="93" t="str">
        <f t="shared" si="5"/>
        <v/>
      </c>
      <c r="J69" s="93" t="str">
        <f t="shared" si="8"/>
        <v/>
      </c>
      <c r="K69" s="93">
        <f t="shared" si="6"/>
        <v>0</v>
      </c>
      <c r="L69" s="93" t="str">
        <f t="shared" si="9"/>
        <v/>
      </c>
    </row>
    <row r="70" spans="1:12" x14ac:dyDescent="0.25">
      <c r="A70" s="230"/>
      <c r="B70" s="231"/>
      <c r="C70" s="231"/>
      <c r="D70" s="231"/>
      <c r="E70" s="231"/>
      <c r="F70" s="231"/>
      <c r="G70" s="231"/>
      <c r="H70" s="93" t="str">
        <f t="shared" si="7"/>
        <v/>
      </c>
      <c r="I70" s="93" t="str">
        <f t="shared" si="5"/>
        <v/>
      </c>
      <c r="J70" s="93" t="str">
        <f t="shared" si="8"/>
        <v/>
      </c>
      <c r="K70" s="93">
        <f t="shared" si="6"/>
        <v>0</v>
      </c>
      <c r="L70" s="93" t="str">
        <f t="shared" si="9"/>
        <v/>
      </c>
    </row>
    <row r="71" spans="1:12" x14ac:dyDescent="0.25">
      <c r="A71" s="230"/>
      <c r="B71" s="231"/>
      <c r="C71" s="231"/>
      <c r="D71" s="231"/>
      <c r="E71" s="231"/>
      <c r="F71" s="231"/>
      <c r="G71" s="231"/>
      <c r="H71" s="93" t="str">
        <f t="shared" si="7"/>
        <v/>
      </c>
      <c r="I71" s="93" t="str">
        <f t="shared" si="5"/>
        <v/>
      </c>
      <c r="J71" s="93" t="str">
        <f t="shared" si="8"/>
        <v/>
      </c>
      <c r="K71" s="93">
        <f t="shared" si="6"/>
        <v>0</v>
      </c>
      <c r="L71" s="93" t="str">
        <f t="shared" si="9"/>
        <v/>
      </c>
    </row>
    <row r="72" spans="1:12" x14ac:dyDescent="0.25">
      <c r="A72" s="230"/>
      <c r="B72" s="231"/>
      <c r="C72" s="231"/>
      <c r="D72" s="231"/>
      <c r="E72" s="231"/>
      <c r="F72" s="231"/>
      <c r="G72" s="231"/>
      <c r="H72" s="93" t="str">
        <f t="shared" si="7"/>
        <v/>
      </c>
      <c r="I72" s="93" t="str">
        <f t="shared" si="5"/>
        <v/>
      </c>
      <c r="J72" s="93" t="str">
        <f t="shared" si="8"/>
        <v/>
      </c>
      <c r="K72" s="93">
        <f t="shared" si="6"/>
        <v>0</v>
      </c>
      <c r="L72" s="93" t="str">
        <f t="shared" si="9"/>
        <v/>
      </c>
    </row>
    <row r="73" spans="1:12" x14ac:dyDescent="0.25">
      <c r="A73" s="230"/>
      <c r="B73" s="231"/>
      <c r="C73" s="231"/>
      <c r="D73" s="231"/>
      <c r="E73" s="231"/>
      <c r="F73" s="231"/>
      <c r="G73" s="231"/>
      <c r="H73" s="93" t="str">
        <f t="shared" si="7"/>
        <v/>
      </c>
      <c r="I73" s="93" t="str">
        <f t="shared" si="5"/>
        <v/>
      </c>
      <c r="J73" s="93" t="str">
        <f t="shared" si="8"/>
        <v/>
      </c>
      <c r="K73" s="93">
        <f t="shared" si="6"/>
        <v>0</v>
      </c>
      <c r="L73" s="93" t="str">
        <f t="shared" si="9"/>
        <v/>
      </c>
    </row>
    <row r="74" spans="1:12" x14ac:dyDescent="0.25">
      <c r="A74" s="230"/>
      <c r="B74" s="231"/>
      <c r="C74" s="231"/>
      <c r="D74" s="231"/>
      <c r="E74" s="231"/>
      <c r="F74" s="231"/>
      <c r="G74" s="231"/>
      <c r="H74" s="93" t="str">
        <f t="shared" si="7"/>
        <v/>
      </c>
      <c r="I74" s="93" t="str">
        <f t="shared" si="5"/>
        <v/>
      </c>
      <c r="J74" s="93" t="str">
        <f t="shared" si="8"/>
        <v/>
      </c>
      <c r="K74" s="93">
        <f t="shared" si="6"/>
        <v>0</v>
      </c>
      <c r="L74" s="93" t="str">
        <f t="shared" si="9"/>
        <v/>
      </c>
    </row>
    <row r="75" spans="1:12" x14ac:dyDescent="0.25">
      <c r="A75" s="230"/>
      <c r="B75" s="231"/>
      <c r="C75" s="231"/>
      <c r="D75" s="231"/>
      <c r="E75" s="231"/>
      <c r="F75" s="231"/>
      <c r="G75" s="231"/>
      <c r="H75" s="93" t="str">
        <f t="shared" si="7"/>
        <v/>
      </c>
      <c r="I75" s="93" t="str">
        <f t="shared" si="5"/>
        <v/>
      </c>
      <c r="J75" s="93" t="str">
        <f t="shared" si="8"/>
        <v/>
      </c>
      <c r="K75" s="93">
        <f t="shared" si="6"/>
        <v>0</v>
      </c>
      <c r="L75" s="93" t="str">
        <f t="shared" si="9"/>
        <v/>
      </c>
    </row>
    <row r="76" spans="1:12" x14ac:dyDescent="0.25">
      <c r="A76" s="230"/>
      <c r="B76" s="231"/>
      <c r="C76" s="231"/>
      <c r="D76" s="231"/>
      <c r="E76" s="231"/>
      <c r="F76" s="231"/>
      <c r="G76" s="231"/>
      <c r="H76" s="93" t="str">
        <f t="shared" si="7"/>
        <v/>
      </c>
      <c r="I76" s="93" t="str">
        <f t="shared" si="5"/>
        <v/>
      </c>
      <c r="J76" s="93" t="str">
        <f t="shared" si="8"/>
        <v/>
      </c>
      <c r="K76" s="93">
        <f t="shared" si="6"/>
        <v>0</v>
      </c>
      <c r="L76" s="93" t="str">
        <f t="shared" si="9"/>
        <v/>
      </c>
    </row>
    <row r="77" spans="1:12" x14ac:dyDescent="0.25">
      <c r="A77" s="230"/>
      <c r="B77" s="231"/>
      <c r="C77" s="231"/>
      <c r="D77" s="231"/>
      <c r="E77" s="231"/>
      <c r="F77" s="231"/>
      <c r="G77" s="231"/>
      <c r="H77" s="93" t="str">
        <f t="shared" si="7"/>
        <v/>
      </c>
      <c r="I77" s="93" t="str">
        <f t="shared" si="5"/>
        <v/>
      </c>
      <c r="J77" s="93" t="str">
        <f t="shared" si="8"/>
        <v/>
      </c>
      <c r="K77" s="93">
        <f t="shared" si="6"/>
        <v>0</v>
      </c>
      <c r="L77" s="93" t="str">
        <f t="shared" si="9"/>
        <v/>
      </c>
    </row>
    <row r="78" spans="1:12" x14ac:dyDescent="0.25">
      <c r="A78" s="230"/>
      <c r="B78" s="231"/>
      <c r="C78" s="231"/>
      <c r="D78" s="231"/>
      <c r="E78" s="231"/>
      <c r="F78" s="231"/>
      <c r="G78" s="231"/>
      <c r="H78" s="93" t="str">
        <f t="shared" si="7"/>
        <v/>
      </c>
      <c r="I78" s="93" t="str">
        <f t="shared" si="5"/>
        <v/>
      </c>
      <c r="J78" s="93" t="str">
        <f t="shared" si="8"/>
        <v/>
      </c>
      <c r="K78" s="93">
        <f t="shared" si="6"/>
        <v>0</v>
      </c>
      <c r="L78" s="93" t="str">
        <f t="shared" si="9"/>
        <v/>
      </c>
    </row>
    <row r="79" spans="1:12" x14ac:dyDescent="0.25">
      <c r="A79" s="230"/>
      <c r="B79" s="231"/>
      <c r="C79" s="231"/>
      <c r="D79" s="231"/>
      <c r="E79" s="231"/>
      <c r="F79" s="231"/>
      <c r="G79" s="231"/>
      <c r="H79" s="93" t="str">
        <f t="shared" si="7"/>
        <v/>
      </c>
      <c r="I79" s="93" t="str">
        <f t="shared" si="5"/>
        <v/>
      </c>
      <c r="J79" s="93" t="str">
        <f t="shared" si="8"/>
        <v/>
      </c>
      <c r="K79" s="93">
        <f t="shared" si="6"/>
        <v>0</v>
      </c>
      <c r="L79" s="93" t="str">
        <f t="shared" si="9"/>
        <v/>
      </c>
    </row>
    <row r="80" spans="1:12" x14ac:dyDescent="0.25">
      <c r="A80" s="230"/>
      <c r="B80" s="231"/>
      <c r="C80" s="231"/>
      <c r="D80" s="231"/>
      <c r="E80" s="231"/>
      <c r="F80" s="231"/>
      <c r="G80" s="231"/>
      <c r="H80" s="93" t="str">
        <f t="shared" si="7"/>
        <v/>
      </c>
      <c r="I80" s="93" t="str">
        <f t="shared" si="5"/>
        <v/>
      </c>
      <c r="J80" s="93" t="str">
        <f t="shared" si="8"/>
        <v/>
      </c>
      <c r="K80" s="93">
        <f t="shared" si="6"/>
        <v>0</v>
      </c>
      <c r="L80" s="93" t="str">
        <f t="shared" si="9"/>
        <v/>
      </c>
    </row>
    <row r="81" spans="1:12" x14ac:dyDescent="0.25">
      <c r="A81" s="230"/>
      <c r="B81" s="231"/>
      <c r="C81" s="231"/>
      <c r="D81" s="231"/>
      <c r="E81" s="231"/>
      <c r="F81" s="231"/>
      <c r="G81" s="231"/>
      <c r="H81" s="93" t="str">
        <f t="shared" si="7"/>
        <v/>
      </c>
      <c r="I81" s="93" t="str">
        <f t="shared" si="5"/>
        <v/>
      </c>
      <c r="J81" s="93" t="str">
        <f t="shared" si="8"/>
        <v/>
      </c>
      <c r="K81" s="93">
        <f t="shared" si="6"/>
        <v>0</v>
      </c>
      <c r="L81" s="93" t="str">
        <f t="shared" si="9"/>
        <v/>
      </c>
    </row>
    <row r="82" spans="1:12" x14ac:dyDescent="0.25">
      <c r="A82" s="230"/>
      <c r="B82" s="231"/>
      <c r="C82" s="231"/>
      <c r="D82" s="231"/>
      <c r="E82" s="231"/>
      <c r="F82" s="231"/>
      <c r="G82" s="231"/>
      <c r="H82" s="93" t="str">
        <f t="shared" si="7"/>
        <v/>
      </c>
      <c r="I82" s="93" t="str">
        <f t="shared" si="5"/>
        <v/>
      </c>
      <c r="J82" s="93" t="str">
        <f t="shared" si="8"/>
        <v/>
      </c>
      <c r="K82" s="93">
        <f t="shared" si="6"/>
        <v>0</v>
      </c>
      <c r="L82" s="93" t="str">
        <f t="shared" si="9"/>
        <v/>
      </c>
    </row>
    <row r="83" spans="1:12" x14ac:dyDescent="0.25">
      <c r="A83" s="230"/>
      <c r="B83" s="231"/>
      <c r="C83" s="231"/>
      <c r="D83" s="231"/>
      <c r="E83" s="231"/>
      <c r="F83" s="231"/>
      <c r="G83" s="231"/>
      <c r="H83" s="93" t="str">
        <f t="shared" si="7"/>
        <v/>
      </c>
      <c r="I83" s="93" t="str">
        <f t="shared" si="5"/>
        <v/>
      </c>
      <c r="J83" s="93" t="str">
        <f t="shared" si="8"/>
        <v/>
      </c>
      <c r="K83" s="93">
        <f t="shared" si="6"/>
        <v>0</v>
      </c>
      <c r="L83" s="93" t="str">
        <f t="shared" si="9"/>
        <v/>
      </c>
    </row>
    <row r="84" spans="1:12" x14ac:dyDescent="0.25">
      <c r="A84" s="230"/>
      <c r="B84" s="231"/>
      <c r="C84" s="231"/>
      <c r="D84" s="231"/>
      <c r="E84" s="231"/>
      <c r="F84" s="231"/>
      <c r="G84" s="231"/>
      <c r="H84" s="93" t="str">
        <f t="shared" si="7"/>
        <v/>
      </c>
      <c r="I84" s="93" t="str">
        <f t="shared" si="5"/>
        <v/>
      </c>
      <c r="J84" s="93" t="str">
        <f t="shared" si="8"/>
        <v/>
      </c>
      <c r="K84" s="93">
        <f t="shared" si="6"/>
        <v>0</v>
      </c>
      <c r="L84" s="93" t="str">
        <f t="shared" si="9"/>
        <v/>
      </c>
    </row>
    <row r="85" spans="1:12" x14ac:dyDescent="0.25">
      <c r="A85" s="230"/>
      <c r="B85" s="231"/>
      <c r="C85" s="231"/>
      <c r="D85" s="231"/>
      <c r="E85" s="231"/>
      <c r="F85" s="231"/>
      <c r="G85" s="231"/>
      <c r="H85" s="93" t="str">
        <f t="shared" si="7"/>
        <v/>
      </c>
      <c r="I85" s="93" t="str">
        <f t="shared" si="5"/>
        <v/>
      </c>
      <c r="J85" s="93" t="str">
        <f t="shared" si="8"/>
        <v/>
      </c>
      <c r="K85" s="93">
        <f t="shared" si="6"/>
        <v>0</v>
      </c>
      <c r="L85" s="93" t="str">
        <f t="shared" si="9"/>
        <v/>
      </c>
    </row>
    <row r="86" spans="1:12" x14ac:dyDescent="0.25">
      <c r="A86" s="230"/>
      <c r="B86" s="231"/>
      <c r="C86" s="231"/>
      <c r="D86" s="231"/>
      <c r="E86" s="231"/>
      <c r="F86" s="231"/>
      <c r="G86" s="231"/>
      <c r="H86" s="93" t="str">
        <f t="shared" si="7"/>
        <v/>
      </c>
      <c r="I86" s="93" t="str">
        <f t="shared" si="5"/>
        <v/>
      </c>
      <c r="J86" s="93" t="str">
        <f t="shared" si="8"/>
        <v/>
      </c>
      <c r="K86" s="93">
        <f t="shared" si="6"/>
        <v>0</v>
      </c>
      <c r="L86" s="93" t="str">
        <f t="shared" si="9"/>
        <v/>
      </c>
    </row>
    <row r="87" spans="1:12" x14ac:dyDescent="0.25">
      <c r="A87" s="230"/>
      <c r="B87" s="231"/>
      <c r="C87" s="231"/>
      <c r="D87" s="231"/>
      <c r="E87" s="231"/>
      <c r="F87" s="231"/>
      <c r="G87" s="231"/>
      <c r="H87" s="93" t="str">
        <f t="shared" si="7"/>
        <v/>
      </c>
      <c r="I87" s="93" t="str">
        <f t="shared" si="5"/>
        <v/>
      </c>
      <c r="J87" s="93" t="str">
        <f t="shared" si="8"/>
        <v/>
      </c>
      <c r="K87" s="93">
        <f t="shared" si="6"/>
        <v>0</v>
      </c>
      <c r="L87" s="93" t="str">
        <f t="shared" si="9"/>
        <v/>
      </c>
    </row>
    <row r="88" spans="1:12" x14ac:dyDescent="0.25">
      <c r="A88" s="230"/>
      <c r="B88" s="231"/>
      <c r="C88" s="231"/>
      <c r="D88" s="231"/>
      <c r="E88" s="231"/>
      <c r="F88" s="231"/>
      <c r="G88" s="231"/>
      <c r="H88" s="93" t="str">
        <f t="shared" si="7"/>
        <v/>
      </c>
      <c r="I88" s="93" t="str">
        <f t="shared" si="5"/>
        <v/>
      </c>
      <c r="J88" s="93" t="str">
        <f t="shared" si="8"/>
        <v/>
      </c>
      <c r="K88" s="93">
        <f t="shared" si="6"/>
        <v>0</v>
      </c>
      <c r="L88" s="93" t="str">
        <f t="shared" si="9"/>
        <v/>
      </c>
    </row>
    <row r="89" spans="1:12" x14ac:dyDescent="0.25">
      <c r="A89" s="230"/>
      <c r="B89" s="231"/>
      <c r="C89" s="231"/>
      <c r="D89" s="231"/>
      <c r="E89" s="231"/>
      <c r="F89" s="231"/>
      <c r="G89" s="231"/>
      <c r="H89" s="93" t="str">
        <f t="shared" si="7"/>
        <v/>
      </c>
      <c r="I89" s="93" t="str">
        <f t="shared" si="5"/>
        <v/>
      </c>
      <c r="J89" s="93" t="str">
        <f t="shared" si="8"/>
        <v/>
      </c>
      <c r="K89" s="93">
        <f t="shared" si="6"/>
        <v>0</v>
      </c>
      <c r="L89" s="93" t="str">
        <f t="shared" si="9"/>
        <v/>
      </c>
    </row>
    <row r="90" spans="1:12" x14ac:dyDescent="0.25">
      <c r="A90" s="230"/>
      <c r="B90" s="231"/>
      <c r="C90" s="231"/>
      <c r="D90" s="231"/>
      <c r="E90" s="231"/>
      <c r="F90" s="231"/>
      <c r="G90" s="231"/>
      <c r="H90" s="93" t="str">
        <f t="shared" si="7"/>
        <v/>
      </c>
      <c r="I90" s="93" t="str">
        <f t="shared" si="5"/>
        <v/>
      </c>
      <c r="J90" s="93" t="str">
        <f t="shared" si="8"/>
        <v/>
      </c>
      <c r="K90" s="93">
        <f t="shared" si="6"/>
        <v>0</v>
      </c>
      <c r="L90" s="93" t="str">
        <f t="shared" si="9"/>
        <v/>
      </c>
    </row>
    <row r="91" spans="1:12" x14ac:dyDescent="0.25">
      <c r="A91" s="230"/>
      <c r="B91" s="231"/>
      <c r="C91" s="231"/>
      <c r="D91" s="231"/>
      <c r="E91" s="231"/>
      <c r="F91" s="231"/>
      <c r="G91" s="231"/>
      <c r="H91" s="93" t="str">
        <f t="shared" si="7"/>
        <v/>
      </c>
      <c r="I91" s="93" t="str">
        <f t="shared" si="5"/>
        <v/>
      </c>
      <c r="J91" s="93" t="str">
        <f t="shared" si="8"/>
        <v/>
      </c>
      <c r="K91" s="93">
        <f t="shared" si="6"/>
        <v>0</v>
      </c>
      <c r="L91" s="93" t="str">
        <f t="shared" si="9"/>
        <v/>
      </c>
    </row>
    <row r="92" spans="1:12" x14ac:dyDescent="0.25">
      <c r="A92" s="230"/>
      <c r="B92" s="231"/>
      <c r="C92" s="231"/>
      <c r="D92" s="231"/>
      <c r="E92" s="231"/>
      <c r="F92" s="231"/>
      <c r="G92" s="231"/>
      <c r="H92" s="93" t="str">
        <f t="shared" si="7"/>
        <v/>
      </c>
      <c r="I92" s="93" t="str">
        <f t="shared" si="5"/>
        <v/>
      </c>
      <c r="J92" s="93" t="str">
        <f t="shared" si="8"/>
        <v/>
      </c>
      <c r="K92" s="93">
        <f t="shared" si="6"/>
        <v>0</v>
      </c>
      <c r="L92" s="93" t="str">
        <f t="shared" si="9"/>
        <v/>
      </c>
    </row>
    <row r="93" spans="1:12" x14ac:dyDescent="0.25">
      <c r="A93" s="230"/>
      <c r="B93" s="231"/>
      <c r="C93" s="231"/>
      <c r="D93" s="231"/>
      <c r="E93" s="231"/>
      <c r="F93" s="231"/>
      <c r="G93" s="231"/>
      <c r="H93" s="93" t="str">
        <f t="shared" si="7"/>
        <v/>
      </c>
      <c r="I93" s="93" t="str">
        <f t="shared" si="5"/>
        <v/>
      </c>
      <c r="J93" s="93" t="str">
        <f t="shared" si="8"/>
        <v/>
      </c>
      <c r="K93" s="93">
        <f t="shared" si="6"/>
        <v>0</v>
      </c>
      <c r="L93" s="93" t="str">
        <f t="shared" si="9"/>
        <v/>
      </c>
    </row>
    <row r="94" spans="1:12" x14ac:dyDescent="0.25">
      <c r="A94" s="230"/>
      <c r="B94" s="231"/>
      <c r="C94" s="231"/>
      <c r="D94" s="231"/>
      <c r="E94" s="231"/>
      <c r="F94" s="231"/>
      <c r="G94" s="231"/>
      <c r="H94" s="93" t="str">
        <f t="shared" si="7"/>
        <v/>
      </c>
      <c r="I94" s="93" t="str">
        <f t="shared" si="5"/>
        <v/>
      </c>
      <c r="J94" s="93" t="str">
        <f t="shared" si="8"/>
        <v/>
      </c>
      <c r="K94" s="93">
        <f t="shared" si="6"/>
        <v>0</v>
      </c>
      <c r="L94" s="93" t="str">
        <f t="shared" si="9"/>
        <v/>
      </c>
    </row>
    <row r="95" spans="1:12" x14ac:dyDescent="0.25">
      <c r="A95" s="230"/>
      <c r="B95" s="231"/>
      <c r="C95" s="231"/>
      <c r="D95" s="231"/>
      <c r="E95" s="231"/>
      <c r="F95" s="231"/>
      <c r="G95" s="231"/>
      <c r="H95" s="93" t="str">
        <f t="shared" si="7"/>
        <v/>
      </c>
      <c r="I95" s="93" t="str">
        <f t="shared" si="5"/>
        <v/>
      </c>
      <c r="J95" s="93" t="str">
        <f t="shared" si="8"/>
        <v/>
      </c>
      <c r="K95" s="93">
        <f t="shared" si="6"/>
        <v>0</v>
      </c>
      <c r="L95" s="93" t="str">
        <f t="shared" si="9"/>
        <v/>
      </c>
    </row>
    <row r="96" spans="1:12" x14ac:dyDescent="0.25">
      <c r="A96" s="230"/>
      <c r="B96" s="231"/>
      <c r="C96" s="231"/>
      <c r="D96" s="231"/>
      <c r="E96" s="231"/>
      <c r="F96" s="231"/>
      <c r="G96" s="231"/>
      <c r="H96" s="93" t="str">
        <f t="shared" si="7"/>
        <v/>
      </c>
      <c r="I96" s="93" t="str">
        <f t="shared" si="5"/>
        <v/>
      </c>
      <c r="J96" s="93" t="str">
        <f t="shared" si="8"/>
        <v/>
      </c>
      <c r="K96" s="93">
        <f t="shared" si="6"/>
        <v>0</v>
      </c>
      <c r="L96" s="93" t="str">
        <f t="shared" si="9"/>
        <v/>
      </c>
    </row>
    <row r="97" spans="1:12" x14ac:dyDescent="0.25">
      <c r="A97" s="230"/>
      <c r="B97" s="231"/>
      <c r="C97" s="231"/>
      <c r="D97" s="231"/>
      <c r="E97" s="231"/>
      <c r="F97" s="231"/>
      <c r="G97" s="231"/>
      <c r="H97" s="93" t="str">
        <f t="shared" si="7"/>
        <v/>
      </c>
      <c r="I97" s="93" t="str">
        <f t="shared" si="5"/>
        <v/>
      </c>
      <c r="J97" s="93" t="str">
        <f t="shared" si="8"/>
        <v/>
      </c>
      <c r="K97" s="93">
        <f t="shared" si="6"/>
        <v>0</v>
      </c>
      <c r="L97" s="93" t="str">
        <f t="shared" si="9"/>
        <v/>
      </c>
    </row>
    <row r="98" spans="1:12" x14ac:dyDescent="0.25">
      <c r="A98" s="230"/>
      <c r="B98" s="231"/>
      <c r="C98" s="231"/>
      <c r="D98" s="231"/>
      <c r="E98" s="231"/>
      <c r="F98" s="231"/>
      <c r="G98" s="231"/>
      <c r="H98" s="93" t="str">
        <f t="shared" si="7"/>
        <v/>
      </c>
      <c r="I98" s="93" t="str">
        <f t="shared" si="5"/>
        <v/>
      </c>
      <c r="J98" s="93" t="str">
        <f t="shared" si="8"/>
        <v/>
      </c>
      <c r="K98" s="93">
        <f t="shared" si="6"/>
        <v>0</v>
      </c>
      <c r="L98" s="93" t="str">
        <f t="shared" si="9"/>
        <v/>
      </c>
    </row>
    <row r="99" spans="1:12" x14ac:dyDescent="0.25">
      <c r="A99" s="230"/>
      <c r="B99" s="231"/>
      <c r="C99" s="231"/>
      <c r="D99" s="231"/>
      <c r="E99" s="231"/>
      <c r="F99" s="231"/>
      <c r="G99" s="231"/>
      <c r="H99" s="93" t="str">
        <f t="shared" si="7"/>
        <v/>
      </c>
      <c r="I99" s="93" t="str">
        <f t="shared" si="5"/>
        <v/>
      </c>
      <c r="J99" s="93" t="str">
        <f t="shared" si="8"/>
        <v/>
      </c>
      <c r="K99" s="93">
        <f t="shared" si="6"/>
        <v>0</v>
      </c>
      <c r="L99" s="93" t="str">
        <f t="shared" si="9"/>
        <v/>
      </c>
    </row>
    <row r="100" spans="1:12" x14ac:dyDescent="0.25">
      <c r="A100" s="230"/>
      <c r="B100" s="231"/>
      <c r="C100" s="231"/>
      <c r="D100" s="231"/>
      <c r="E100" s="231"/>
      <c r="F100" s="231"/>
      <c r="G100" s="231"/>
      <c r="H100" s="93" t="str">
        <f t="shared" si="7"/>
        <v/>
      </c>
      <c r="I100" s="93" t="str">
        <f t="shared" si="5"/>
        <v/>
      </c>
      <c r="J100" s="93" t="str">
        <f t="shared" si="8"/>
        <v/>
      </c>
      <c r="K100" s="93">
        <f t="shared" si="6"/>
        <v>0</v>
      </c>
      <c r="L100" s="93" t="str">
        <f t="shared" si="9"/>
        <v/>
      </c>
    </row>
    <row r="101" spans="1:12" x14ac:dyDescent="0.25">
      <c r="A101" s="230"/>
      <c r="B101" s="231"/>
      <c r="C101" s="231"/>
      <c r="D101" s="231"/>
      <c r="E101" s="231"/>
      <c r="F101" s="231"/>
      <c r="G101" s="231"/>
      <c r="H101" s="93" t="str">
        <f t="shared" si="7"/>
        <v/>
      </c>
      <c r="I101" s="93" t="str">
        <f t="shared" si="5"/>
        <v/>
      </c>
      <c r="J101" s="93" t="str">
        <f t="shared" si="8"/>
        <v/>
      </c>
      <c r="K101" s="93">
        <f t="shared" si="6"/>
        <v>0</v>
      </c>
      <c r="L101" s="93" t="str">
        <f t="shared" si="9"/>
        <v/>
      </c>
    </row>
    <row r="102" spans="1:12" x14ac:dyDescent="0.25">
      <c r="A102" s="230"/>
      <c r="B102" s="231"/>
      <c r="C102" s="231"/>
      <c r="D102" s="231"/>
      <c r="E102" s="231"/>
      <c r="F102" s="231"/>
      <c r="G102" s="231"/>
      <c r="H102" s="93" t="str">
        <f t="shared" si="7"/>
        <v/>
      </c>
      <c r="I102" s="93" t="str">
        <f t="shared" si="5"/>
        <v/>
      </c>
      <c r="J102" s="93" t="str">
        <f t="shared" si="8"/>
        <v/>
      </c>
      <c r="K102" s="93">
        <f t="shared" si="6"/>
        <v>0</v>
      </c>
      <c r="L102" s="93" t="str">
        <f t="shared" si="9"/>
        <v/>
      </c>
    </row>
    <row r="103" spans="1:12" x14ac:dyDescent="0.25">
      <c r="A103" s="230"/>
      <c r="B103" s="231"/>
      <c r="C103" s="231"/>
      <c r="D103" s="231"/>
      <c r="E103" s="231"/>
      <c r="F103" s="231"/>
      <c r="G103" s="231"/>
      <c r="H103" s="93" t="str">
        <f t="shared" si="7"/>
        <v/>
      </c>
      <c r="I103" s="93" t="str">
        <f t="shared" si="5"/>
        <v/>
      </c>
      <c r="J103" s="93" t="str">
        <f t="shared" si="8"/>
        <v/>
      </c>
      <c r="K103" s="93">
        <f t="shared" si="6"/>
        <v>0</v>
      </c>
      <c r="L103" s="93" t="str">
        <f t="shared" si="9"/>
        <v/>
      </c>
    </row>
    <row r="104" spans="1:12" x14ac:dyDescent="0.25">
      <c r="A104" s="230"/>
      <c r="B104" s="231"/>
      <c r="C104" s="231"/>
      <c r="D104" s="231"/>
      <c r="E104" s="231"/>
      <c r="F104" s="231"/>
      <c r="G104" s="231"/>
      <c r="H104" s="93" t="str">
        <f t="shared" si="7"/>
        <v/>
      </c>
      <c r="I104" s="93" t="str">
        <f t="shared" si="5"/>
        <v/>
      </c>
      <c r="J104" s="93" t="str">
        <f t="shared" si="8"/>
        <v/>
      </c>
      <c r="K104" s="93">
        <f t="shared" si="6"/>
        <v>0</v>
      </c>
      <c r="L104" s="93" t="str">
        <f t="shared" si="9"/>
        <v/>
      </c>
    </row>
    <row r="105" spans="1:12" x14ac:dyDescent="0.25">
      <c r="A105" s="230"/>
      <c r="B105" s="231"/>
      <c r="C105" s="231"/>
      <c r="D105" s="231"/>
      <c r="E105" s="231"/>
      <c r="F105" s="231"/>
      <c r="G105" s="231"/>
      <c r="H105" s="93" t="str">
        <f t="shared" si="7"/>
        <v/>
      </c>
      <c r="I105" s="93" t="str">
        <f t="shared" si="5"/>
        <v/>
      </c>
      <c r="J105" s="93" t="str">
        <f t="shared" si="8"/>
        <v/>
      </c>
      <c r="K105" s="93">
        <f t="shared" si="6"/>
        <v>0</v>
      </c>
      <c r="L105" s="93" t="str">
        <f t="shared" si="9"/>
        <v/>
      </c>
    </row>
    <row r="106" spans="1:12" x14ac:dyDescent="0.25">
      <c r="A106" s="230"/>
      <c r="B106" s="231"/>
      <c r="C106" s="231"/>
      <c r="D106" s="231"/>
      <c r="E106" s="231"/>
      <c r="F106" s="231"/>
      <c r="G106" s="231"/>
      <c r="H106" s="93" t="str">
        <f t="shared" si="7"/>
        <v/>
      </c>
      <c r="I106" s="93" t="str">
        <f t="shared" si="5"/>
        <v/>
      </c>
      <c r="J106" s="93" t="str">
        <f t="shared" si="8"/>
        <v/>
      </c>
      <c r="K106" s="93">
        <f t="shared" si="6"/>
        <v>0</v>
      </c>
      <c r="L106" s="93" t="str">
        <f t="shared" si="9"/>
        <v/>
      </c>
    </row>
    <row r="107" spans="1:12" x14ac:dyDescent="0.25">
      <c r="A107" s="230"/>
      <c r="B107" s="231"/>
      <c r="C107" s="231"/>
      <c r="D107" s="231"/>
      <c r="E107" s="231"/>
      <c r="F107" s="231"/>
      <c r="G107" s="231"/>
      <c r="H107" s="93" t="str">
        <f t="shared" si="7"/>
        <v/>
      </c>
      <c r="I107" s="93" t="str">
        <f t="shared" si="5"/>
        <v/>
      </c>
      <c r="J107" s="93" t="str">
        <f t="shared" si="8"/>
        <v/>
      </c>
      <c r="K107" s="93">
        <f t="shared" si="6"/>
        <v>0</v>
      </c>
      <c r="L107" s="93" t="str">
        <f t="shared" si="9"/>
        <v/>
      </c>
    </row>
    <row r="108" spans="1:12" x14ac:dyDescent="0.25">
      <c r="A108" s="230"/>
      <c r="B108" s="231"/>
      <c r="C108" s="231"/>
      <c r="D108" s="231"/>
      <c r="E108" s="231"/>
      <c r="F108" s="231"/>
      <c r="G108" s="231"/>
      <c r="H108" s="93" t="str">
        <f t="shared" si="7"/>
        <v/>
      </c>
      <c r="I108" s="93" t="str">
        <f t="shared" si="5"/>
        <v/>
      </c>
      <c r="J108" s="93" t="str">
        <f t="shared" si="8"/>
        <v/>
      </c>
      <c r="K108" s="93">
        <f t="shared" si="6"/>
        <v>0</v>
      </c>
      <c r="L108" s="93" t="str">
        <f t="shared" si="9"/>
        <v/>
      </c>
    </row>
    <row r="109" spans="1:12" x14ac:dyDescent="0.25">
      <c r="A109" s="230"/>
      <c r="B109" s="231"/>
      <c r="C109" s="231"/>
      <c r="D109" s="231"/>
      <c r="E109" s="231"/>
      <c r="F109" s="231"/>
      <c r="G109" s="231"/>
      <c r="H109" s="93" t="str">
        <f t="shared" si="7"/>
        <v/>
      </c>
      <c r="I109" s="93" t="str">
        <f t="shared" si="5"/>
        <v/>
      </c>
      <c r="J109" s="93" t="str">
        <f t="shared" si="8"/>
        <v/>
      </c>
      <c r="K109" s="93">
        <f t="shared" si="6"/>
        <v>0</v>
      </c>
      <c r="L109" s="93" t="str">
        <f t="shared" si="9"/>
        <v/>
      </c>
    </row>
    <row r="110" spans="1:12" x14ac:dyDescent="0.25">
      <c r="A110" s="230"/>
      <c r="B110" s="231"/>
      <c r="C110" s="231"/>
      <c r="D110" s="231"/>
      <c r="E110" s="231"/>
      <c r="F110" s="231"/>
      <c r="G110" s="231"/>
      <c r="H110" s="93" t="str">
        <f t="shared" si="7"/>
        <v/>
      </c>
      <c r="I110" s="93" t="str">
        <f t="shared" si="5"/>
        <v/>
      </c>
      <c r="J110" s="93" t="str">
        <f t="shared" si="8"/>
        <v/>
      </c>
      <c r="K110" s="93">
        <f t="shared" si="6"/>
        <v>0</v>
      </c>
      <c r="L110" s="93" t="str">
        <f t="shared" si="9"/>
        <v/>
      </c>
    </row>
    <row r="111" spans="1:12" x14ac:dyDescent="0.25">
      <c r="A111" s="230"/>
      <c r="B111" s="231"/>
      <c r="C111" s="231"/>
      <c r="D111" s="231"/>
      <c r="E111" s="231"/>
      <c r="F111" s="231"/>
      <c r="G111" s="231"/>
      <c r="H111" s="93" t="str">
        <f t="shared" si="7"/>
        <v/>
      </c>
      <c r="I111" s="93" t="str">
        <f t="shared" si="5"/>
        <v/>
      </c>
      <c r="J111" s="93" t="str">
        <f t="shared" si="8"/>
        <v/>
      </c>
      <c r="K111" s="93">
        <f t="shared" si="6"/>
        <v>0</v>
      </c>
      <c r="L111" s="93" t="str">
        <f t="shared" si="9"/>
        <v/>
      </c>
    </row>
    <row r="112" spans="1:12" x14ac:dyDescent="0.25">
      <c r="A112" s="230"/>
      <c r="B112" s="231"/>
      <c r="C112" s="231"/>
      <c r="D112" s="231"/>
      <c r="E112" s="231"/>
      <c r="F112" s="231"/>
      <c r="G112" s="231"/>
      <c r="H112" s="93" t="str">
        <f t="shared" si="7"/>
        <v/>
      </c>
      <c r="I112" s="93" t="str">
        <f t="shared" si="5"/>
        <v/>
      </c>
      <c r="J112" s="93" t="str">
        <f t="shared" si="8"/>
        <v/>
      </c>
      <c r="K112" s="93">
        <f t="shared" si="6"/>
        <v>0</v>
      </c>
      <c r="L112" s="93" t="str">
        <f t="shared" si="9"/>
        <v/>
      </c>
    </row>
    <row r="113" spans="1:12" x14ac:dyDescent="0.25">
      <c r="A113" s="230"/>
      <c r="B113" s="231"/>
      <c r="C113" s="231"/>
      <c r="D113" s="231"/>
      <c r="E113" s="231"/>
      <c r="F113" s="231"/>
      <c r="G113" s="231"/>
      <c r="H113" s="93" t="str">
        <f t="shared" si="7"/>
        <v/>
      </c>
      <c r="I113" s="93" t="str">
        <f t="shared" si="5"/>
        <v/>
      </c>
      <c r="J113" s="93" t="str">
        <f t="shared" si="8"/>
        <v/>
      </c>
      <c r="K113" s="93">
        <f t="shared" si="6"/>
        <v>0</v>
      </c>
      <c r="L113" s="93" t="str">
        <f t="shared" si="9"/>
        <v/>
      </c>
    </row>
    <row r="114" spans="1:12" x14ac:dyDescent="0.25">
      <c r="A114" s="230"/>
      <c r="B114" s="231"/>
      <c r="C114" s="231"/>
      <c r="D114" s="231"/>
      <c r="E114" s="231"/>
      <c r="F114" s="231"/>
      <c r="G114" s="231"/>
      <c r="H114" s="93" t="str">
        <f t="shared" si="7"/>
        <v/>
      </c>
      <c r="I114" s="93" t="str">
        <f t="shared" si="5"/>
        <v/>
      </c>
      <c r="J114" s="93" t="str">
        <f t="shared" si="8"/>
        <v/>
      </c>
      <c r="K114" s="93">
        <f t="shared" si="6"/>
        <v>0</v>
      </c>
      <c r="L114" s="93" t="str">
        <f t="shared" si="9"/>
        <v/>
      </c>
    </row>
    <row r="115" spans="1:12" x14ac:dyDescent="0.25">
      <c r="A115" s="230"/>
      <c r="B115" s="231"/>
      <c r="C115" s="231"/>
      <c r="D115" s="231"/>
      <c r="E115" s="231"/>
      <c r="F115" s="231"/>
      <c r="G115" s="231"/>
      <c r="H115" s="93" t="str">
        <f t="shared" si="7"/>
        <v/>
      </c>
      <c r="I115" s="93" t="str">
        <f t="shared" si="5"/>
        <v/>
      </c>
      <c r="J115" s="93" t="str">
        <f t="shared" si="8"/>
        <v/>
      </c>
      <c r="K115" s="93">
        <f t="shared" si="6"/>
        <v>0</v>
      </c>
      <c r="L115" s="93" t="str">
        <f t="shared" si="9"/>
        <v/>
      </c>
    </row>
    <row r="116" spans="1:12" x14ac:dyDescent="0.25">
      <c r="A116" s="230"/>
      <c r="B116" s="231"/>
      <c r="C116" s="231"/>
      <c r="D116" s="231"/>
      <c r="E116" s="231"/>
      <c r="F116" s="231"/>
      <c r="G116" s="231"/>
      <c r="H116" s="93" t="str">
        <f t="shared" si="7"/>
        <v/>
      </c>
      <c r="I116" s="93" t="str">
        <f t="shared" si="5"/>
        <v/>
      </c>
      <c r="J116" s="93" t="str">
        <f t="shared" si="8"/>
        <v/>
      </c>
      <c r="K116" s="93">
        <f t="shared" si="6"/>
        <v>0</v>
      </c>
      <c r="L116" s="93" t="str">
        <f t="shared" si="9"/>
        <v/>
      </c>
    </row>
    <row r="117" spans="1:12" x14ac:dyDescent="0.25">
      <c r="A117" s="230"/>
      <c r="B117" s="231"/>
      <c r="C117" s="231"/>
      <c r="D117" s="231"/>
      <c r="E117" s="231"/>
      <c r="F117" s="231"/>
      <c r="G117" s="231"/>
      <c r="H117" s="93" t="str">
        <f t="shared" si="7"/>
        <v/>
      </c>
      <c r="I117" s="93" t="str">
        <f t="shared" si="5"/>
        <v/>
      </c>
      <c r="J117" s="93" t="str">
        <f t="shared" si="8"/>
        <v/>
      </c>
      <c r="K117" s="93">
        <f t="shared" si="6"/>
        <v>0</v>
      </c>
      <c r="L117" s="93" t="str">
        <f t="shared" si="9"/>
        <v/>
      </c>
    </row>
    <row r="118" spans="1:12" x14ac:dyDescent="0.25">
      <c r="A118" s="230"/>
      <c r="B118" s="231"/>
      <c r="C118" s="231"/>
      <c r="D118" s="231"/>
      <c r="E118" s="231"/>
      <c r="F118" s="231"/>
      <c r="G118" s="231"/>
      <c r="H118" s="93" t="str">
        <f t="shared" si="7"/>
        <v/>
      </c>
      <c r="I118" s="93" t="str">
        <f t="shared" si="5"/>
        <v/>
      </c>
      <c r="J118" s="93" t="str">
        <f t="shared" si="8"/>
        <v/>
      </c>
      <c r="K118" s="93">
        <f t="shared" si="6"/>
        <v>0</v>
      </c>
      <c r="L118" s="93" t="str">
        <f t="shared" si="9"/>
        <v/>
      </c>
    </row>
    <row r="119" spans="1:12" x14ac:dyDescent="0.25">
      <c r="A119" s="230"/>
      <c r="B119" s="231"/>
      <c r="C119" s="231"/>
      <c r="D119" s="231"/>
      <c r="E119" s="231"/>
      <c r="F119" s="231"/>
      <c r="G119" s="231"/>
      <c r="H119" s="93" t="str">
        <f t="shared" si="7"/>
        <v/>
      </c>
      <c r="I119" s="93" t="str">
        <f t="shared" si="5"/>
        <v/>
      </c>
      <c r="J119" s="93" t="str">
        <f t="shared" si="8"/>
        <v/>
      </c>
      <c r="K119" s="93">
        <f t="shared" si="6"/>
        <v>0</v>
      </c>
      <c r="L119" s="93" t="str">
        <f t="shared" si="9"/>
        <v/>
      </c>
    </row>
    <row r="120" spans="1:12" x14ac:dyDescent="0.25">
      <c r="A120" s="230"/>
      <c r="B120" s="231"/>
      <c r="C120" s="231"/>
      <c r="D120" s="231"/>
      <c r="E120" s="231"/>
      <c r="F120" s="231"/>
      <c r="G120" s="231"/>
      <c r="H120" s="93" t="str">
        <f t="shared" si="7"/>
        <v/>
      </c>
      <c r="I120" s="93" t="str">
        <f t="shared" si="5"/>
        <v/>
      </c>
      <c r="J120" s="93" t="str">
        <f t="shared" si="8"/>
        <v/>
      </c>
      <c r="K120" s="93">
        <f t="shared" si="6"/>
        <v>0</v>
      </c>
      <c r="L120" s="93" t="str">
        <f t="shared" si="9"/>
        <v/>
      </c>
    </row>
    <row r="121" spans="1:12" x14ac:dyDescent="0.25">
      <c r="A121" s="230"/>
      <c r="B121" s="231"/>
      <c r="C121" s="231"/>
      <c r="D121" s="231"/>
      <c r="E121" s="231"/>
      <c r="F121" s="231"/>
      <c r="G121" s="231"/>
      <c r="H121" s="93" t="str">
        <f t="shared" si="7"/>
        <v/>
      </c>
      <c r="I121" s="93" t="str">
        <f t="shared" si="5"/>
        <v/>
      </c>
      <c r="J121" s="93" t="str">
        <f t="shared" si="8"/>
        <v/>
      </c>
      <c r="K121" s="93">
        <f t="shared" si="6"/>
        <v>0</v>
      </c>
      <c r="L121" s="93" t="str">
        <f t="shared" si="9"/>
        <v/>
      </c>
    </row>
    <row r="122" spans="1:12" x14ac:dyDescent="0.25">
      <c r="A122" s="230"/>
      <c r="B122" s="231"/>
      <c r="C122" s="231"/>
      <c r="D122" s="231"/>
      <c r="E122" s="231"/>
      <c r="F122" s="231"/>
      <c r="G122" s="231"/>
      <c r="H122" s="93" t="str">
        <f t="shared" si="7"/>
        <v/>
      </c>
      <c r="I122" s="93" t="str">
        <f t="shared" si="5"/>
        <v/>
      </c>
      <c r="J122" s="93" t="str">
        <f t="shared" si="8"/>
        <v/>
      </c>
      <c r="K122" s="93">
        <f t="shared" si="6"/>
        <v>0</v>
      </c>
      <c r="L122" s="93" t="str">
        <f t="shared" si="9"/>
        <v/>
      </c>
    </row>
    <row r="123" spans="1:12" x14ac:dyDescent="0.25">
      <c r="A123" s="230"/>
      <c r="B123" s="231"/>
      <c r="C123" s="231"/>
      <c r="D123" s="231"/>
      <c r="E123" s="231"/>
      <c r="F123" s="231"/>
      <c r="G123" s="231"/>
      <c r="H123" s="93" t="str">
        <f t="shared" si="7"/>
        <v/>
      </c>
      <c r="I123" s="93" t="str">
        <f t="shared" si="5"/>
        <v/>
      </c>
      <c r="J123" s="93" t="str">
        <f t="shared" si="8"/>
        <v/>
      </c>
      <c r="K123" s="93">
        <f t="shared" si="6"/>
        <v>0</v>
      </c>
      <c r="L123" s="93" t="str">
        <f t="shared" si="9"/>
        <v/>
      </c>
    </row>
    <row r="124" spans="1:12" x14ac:dyDescent="0.25">
      <c r="A124" s="230"/>
      <c r="B124" s="231"/>
      <c r="C124" s="231"/>
      <c r="D124" s="231"/>
      <c r="E124" s="231"/>
      <c r="F124" s="231"/>
      <c r="G124" s="231"/>
      <c r="H124" s="93" t="str">
        <f t="shared" si="7"/>
        <v/>
      </c>
      <c r="I124" s="93" t="str">
        <f t="shared" si="5"/>
        <v/>
      </c>
      <c r="J124" s="93" t="str">
        <f t="shared" si="8"/>
        <v/>
      </c>
      <c r="K124" s="93">
        <f t="shared" si="6"/>
        <v>0</v>
      </c>
      <c r="L124" s="93" t="str">
        <f t="shared" si="9"/>
        <v/>
      </c>
    </row>
    <row r="125" spans="1:12" x14ac:dyDescent="0.25">
      <c r="A125" s="230"/>
      <c r="B125" s="231"/>
      <c r="C125" s="231"/>
      <c r="D125" s="231"/>
      <c r="E125" s="231"/>
      <c r="F125" s="231"/>
      <c r="G125" s="231"/>
      <c r="H125" s="93" t="str">
        <f t="shared" si="7"/>
        <v/>
      </c>
      <c r="I125" s="93" t="str">
        <f t="shared" si="5"/>
        <v/>
      </c>
      <c r="J125" s="93" t="str">
        <f t="shared" si="8"/>
        <v/>
      </c>
      <c r="K125" s="93">
        <f t="shared" si="6"/>
        <v>0</v>
      </c>
      <c r="L125" s="93" t="str">
        <f t="shared" si="9"/>
        <v/>
      </c>
    </row>
    <row r="126" spans="1:12" x14ac:dyDescent="0.25">
      <c r="A126" s="230"/>
      <c r="B126" s="231"/>
      <c r="C126" s="231"/>
      <c r="D126" s="231"/>
      <c r="E126" s="231"/>
      <c r="F126" s="231"/>
      <c r="G126" s="231"/>
      <c r="H126" s="93" t="str">
        <f t="shared" si="7"/>
        <v/>
      </c>
      <c r="I126" s="93" t="str">
        <f t="shared" si="5"/>
        <v/>
      </c>
      <c r="J126" s="93" t="str">
        <f t="shared" si="8"/>
        <v/>
      </c>
      <c r="K126" s="93">
        <f t="shared" si="6"/>
        <v>0</v>
      </c>
      <c r="L126" s="93" t="str">
        <f t="shared" si="9"/>
        <v/>
      </c>
    </row>
    <row r="127" spans="1:12" x14ac:dyDescent="0.25">
      <c r="A127" s="230"/>
      <c r="B127" s="231"/>
      <c r="C127" s="231"/>
      <c r="D127" s="231"/>
      <c r="E127" s="231"/>
      <c r="F127" s="231"/>
      <c r="G127" s="231"/>
      <c r="H127" s="93" t="str">
        <f t="shared" si="7"/>
        <v/>
      </c>
      <c r="I127" s="93" t="str">
        <f t="shared" si="5"/>
        <v/>
      </c>
      <c r="J127" s="93" t="str">
        <f t="shared" si="8"/>
        <v/>
      </c>
      <c r="K127" s="93">
        <f t="shared" si="6"/>
        <v>0</v>
      </c>
      <c r="L127" s="93" t="str">
        <f t="shared" si="9"/>
        <v/>
      </c>
    </row>
    <row r="128" spans="1:12" x14ac:dyDescent="0.25">
      <c r="A128" s="230"/>
      <c r="B128" s="231"/>
      <c r="C128" s="231"/>
      <c r="D128" s="231"/>
      <c r="E128" s="231"/>
      <c r="F128" s="231"/>
      <c r="G128" s="231"/>
      <c r="H128" s="93" t="str">
        <f t="shared" si="7"/>
        <v/>
      </c>
      <c r="I128" s="93" t="str">
        <f t="shared" si="5"/>
        <v/>
      </c>
      <c r="J128" s="93" t="str">
        <f t="shared" si="8"/>
        <v/>
      </c>
      <c r="K128" s="93">
        <f t="shared" si="6"/>
        <v>0</v>
      </c>
      <c r="L128" s="93" t="str">
        <f t="shared" si="9"/>
        <v/>
      </c>
    </row>
    <row r="129" spans="1:12" x14ac:dyDescent="0.25">
      <c r="A129" s="230"/>
      <c r="B129" s="231"/>
      <c r="C129" s="231"/>
      <c r="D129" s="231"/>
      <c r="E129" s="231"/>
      <c r="F129" s="231"/>
      <c r="G129" s="231"/>
      <c r="H129" s="93" t="str">
        <f t="shared" si="7"/>
        <v/>
      </c>
      <c r="I129" s="93" t="str">
        <f t="shared" si="5"/>
        <v/>
      </c>
      <c r="J129" s="93" t="str">
        <f t="shared" si="8"/>
        <v/>
      </c>
      <c r="K129" s="93">
        <f t="shared" si="6"/>
        <v>0</v>
      </c>
      <c r="L129" s="93" t="str">
        <f t="shared" si="9"/>
        <v/>
      </c>
    </row>
    <row r="130" spans="1:12" x14ac:dyDescent="0.25">
      <c r="A130" s="230"/>
      <c r="B130" s="231"/>
      <c r="C130" s="231"/>
      <c r="D130" s="231"/>
      <c r="E130" s="231"/>
      <c r="F130" s="231"/>
      <c r="G130" s="231"/>
      <c r="H130" s="93" t="str">
        <f t="shared" si="7"/>
        <v/>
      </c>
      <c r="I130" s="93" t="str">
        <f t="shared" ref="I130:I193" si="10">+MID(H130,1,2)</f>
        <v/>
      </c>
      <c r="J130" s="93" t="str">
        <f t="shared" si="8"/>
        <v/>
      </c>
      <c r="K130" s="93">
        <f t="shared" ref="K130:K193" si="11">+F130-G130</f>
        <v>0</v>
      </c>
      <c r="L130" s="93" t="str">
        <f t="shared" si="9"/>
        <v/>
      </c>
    </row>
    <row r="131" spans="1:12" x14ac:dyDescent="0.25">
      <c r="A131" s="230"/>
      <c r="B131" s="231"/>
      <c r="C131" s="231"/>
      <c r="D131" s="231"/>
      <c r="E131" s="231"/>
      <c r="F131" s="231"/>
      <c r="G131" s="231"/>
      <c r="H131" s="93" t="str">
        <f t="shared" ref="H131:H194" si="12">+MID(A131,1,4)</f>
        <v/>
      </c>
      <c r="I131" s="93" t="str">
        <f t="shared" si="10"/>
        <v/>
      </c>
      <c r="J131" s="93" t="str">
        <f t="shared" ref="J131:J194" si="13">+MID(A131,1,3)</f>
        <v/>
      </c>
      <c r="K131" s="93">
        <f t="shared" si="11"/>
        <v>0</v>
      </c>
      <c r="L131" s="93" t="str">
        <f t="shared" ref="L131:L194" si="14">+MID(A131,1,5)</f>
        <v/>
      </c>
    </row>
    <row r="132" spans="1:12" x14ac:dyDescent="0.25">
      <c r="A132" s="230"/>
      <c r="B132" s="231"/>
      <c r="C132" s="231"/>
      <c r="D132" s="231"/>
      <c r="E132" s="231"/>
      <c r="F132" s="231"/>
      <c r="G132" s="231"/>
      <c r="H132" s="93" t="str">
        <f t="shared" si="12"/>
        <v/>
      </c>
      <c r="I132" s="93" t="str">
        <f t="shared" si="10"/>
        <v/>
      </c>
      <c r="J132" s="93" t="str">
        <f t="shared" si="13"/>
        <v/>
      </c>
      <c r="K132" s="93">
        <f t="shared" si="11"/>
        <v>0</v>
      </c>
      <c r="L132" s="93" t="str">
        <f t="shared" si="14"/>
        <v/>
      </c>
    </row>
    <row r="133" spans="1:12" x14ac:dyDescent="0.25">
      <c r="A133" s="230"/>
      <c r="B133" s="231"/>
      <c r="C133" s="231"/>
      <c r="D133" s="231"/>
      <c r="E133" s="231"/>
      <c r="F133" s="231"/>
      <c r="G133" s="231"/>
      <c r="H133" s="93" t="str">
        <f t="shared" si="12"/>
        <v/>
      </c>
      <c r="I133" s="93" t="str">
        <f t="shared" si="10"/>
        <v/>
      </c>
      <c r="J133" s="93" t="str">
        <f t="shared" si="13"/>
        <v/>
      </c>
      <c r="K133" s="93">
        <f t="shared" si="11"/>
        <v>0</v>
      </c>
      <c r="L133" s="93" t="str">
        <f t="shared" si="14"/>
        <v/>
      </c>
    </row>
    <row r="134" spans="1:12" x14ac:dyDescent="0.25">
      <c r="A134" s="230"/>
      <c r="B134" s="231"/>
      <c r="C134" s="231"/>
      <c r="D134" s="231"/>
      <c r="E134" s="231"/>
      <c r="F134" s="231"/>
      <c r="G134" s="231"/>
      <c r="H134" s="93" t="str">
        <f t="shared" si="12"/>
        <v/>
      </c>
      <c r="I134" s="93" t="str">
        <f t="shared" si="10"/>
        <v/>
      </c>
      <c r="J134" s="93" t="str">
        <f t="shared" si="13"/>
        <v/>
      </c>
      <c r="K134" s="93">
        <f t="shared" si="11"/>
        <v>0</v>
      </c>
      <c r="L134" s="93" t="str">
        <f t="shared" si="14"/>
        <v/>
      </c>
    </row>
    <row r="135" spans="1:12" x14ac:dyDescent="0.25">
      <c r="A135" s="230"/>
      <c r="B135" s="231"/>
      <c r="C135" s="231"/>
      <c r="D135" s="231"/>
      <c r="E135" s="231"/>
      <c r="F135" s="231"/>
      <c r="G135" s="231"/>
      <c r="H135" s="93" t="str">
        <f t="shared" si="12"/>
        <v/>
      </c>
      <c r="I135" s="93" t="str">
        <f t="shared" si="10"/>
        <v/>
      </c>
      <c r="J135" s="93" t="str">
        <f t="shared" si="13"/>
        <v/>
      </c>
      <c r="K135" s="93">
        <f t="shared" si="11"/>
        <v>0</v>
      </c>
      <c r="L135" s="93" t="str">
        <f t="shared" si="14"/>
        <v/>
      </c>
    </row>
    <row r="136" spans="1:12" x14ac:dyDescent="0.25">
      <c r="A136" s="230"/>
      <c r="B136" s="231"/>
      <c r="C136" s="231"/>
      <c r="D136" s="231"/>
      <c r="E136" s="231"/>
      <c r="F136" s="231"/>
      <c r="G136" s="231"/>
      <c r="H136" s="93" t="str">
        <f t="shared" si="12"/>
        <v/>
      </c>
      <c r="I136" s="93" t="str">
        <f t="shared" si="10"/>
        <v/>
      </c>
      <c r="J136" s="93" t="str">
        <f t="shared" si="13"/>
        <v/>
      </c>
      <c r="K136" s="93">
        <f t="shared" si="11"/>
        <v>0</v>
      </c>
      <c r="L136" s="93" t="str">
        <f t="shared" si="14"/>
        <v/>
      </c>
    </row>
    <row r="137" spans="1:12" x14ac:dyDescent="0.25">
      <c r="A137" s="230"/>
      <c r="B137" s="231"/>
      <c r="C137" s="231"/>
      <c r="D137" s="231"/>
      <c r="E137" s="231"/>
      <c r="F137" s="231"/>
      <c r="G137" s="231"/>
      <c r="H137" s="93" t="str">
        <f t="shared" si="12"/>
        <v/>
      </c>
      <c r="I137" s="93" t="str">
        <f t="shared" si="10"/>
        <v/>
      </c>
      <c r="J137" s="93" t="str">
        <f t="shared" si="13"/>
        <v/>
      </c>
      <c r="K137" s="93">
        <f t="shared" si="11"/>
        <v>0</v>
      </c>
      <c r="L137" s="93" t="str">
        <f t="shared" si="14"/>
        <v/>
      </c>
    </row>
    <row r="138" spans="1:12" x14ac:dyDescent="0.25">
      <c r="A138" s="230"/>
      <c r="B138" s="231"/>
      <c r="C138" s="231"/>
      <c r="D138" s="231"/>
      <c r="E138" s="231"/>
      <c r="F138" s="231"/>
      <c r="G138" s="231"/>
      <c r="H138" s="93" t="str">
        <f t="shared" si="12"/>
        <v/>
      </c>
      <c r="I138" s="93" t="str">
        <f t="shared" si="10"/>
        <v/>
      </c>
      <c r="J138" s="93" t="str">
        <f t="shared" si="13"/>
        <v/>
      </c>
      <c r="K138" s="93">
        <f t="shared" si="11"/>
        <v>0</v>
      </c>
      <c r="L138" s="93" t="str">
        <f t="shared" si="14"/>
        <v/>
      </c>
    </row>
    <row r="139" spans="1:12" x14ac:dyDescent="0.25">
      <c r="A139" s="230"/>
      <c r="B139" s="231"/>
      <c r="C139" s="231"/>
      <c r="D139" s="231"/>
      <c r="E139" s="231"/>
      <c r="F139" s="231"/>
      <c r="G139" s="231"/>
      <c r="H139" s="93" t="str">
        <f t="shared" si="12"/>
        <v/>
      </c>
      <c r="I139" s="93" t="str">
        <f t="shared" si="10"/>
        <v/>
      </c>
      <c r="J139" s="93" t="str">
        <f t="shared" si="13"/>
        <v/>
      </c>
      <c r="K139" s="93">
        <f t="shared" si="11"/>
        <v>0</v>
      </c>
      <c r="L139" s="93" t="str">
        <f t="shared" si="14"/>
        <v/>
      </c>
    </row>
    <row r="140" spans="1:12" x14ac:dyDescent="0.25">
      <c r="A140" s="230"/>
      <c r="B140" s="231"/>
      <c r="C140" s="231"/>
      <c r="D140" s="231"/>
      <c r="E140" s="231"/>
      <c r="F140" s="231"/>
      <c r="G140" s="231"/>
      <c r="H140" s="93" t="str">
        <f t="shared" si="12"/>
        <v/>
      </c>
      <c r="I140" s="93" t="str">
        <f t="shared" si="10"/>
        <v/>
      </c>
      <c r="J140" s="93" t="str">
        <f t="shared" si="13"/>
        <v/>
      </c>
      <c r="K140" s="93">
        <f t="shared" si="11"/>
        <v>0</v>
      </c>
      <c r="L140" s="93" t="str">
        <f t="shared" si="14"/>
        <v/>
      </c>
    </row>
    <row r="141" spans="1:12" x14ac:dyDescent="0.25">
      <c r="A141" s="230"/>
      <c r="B141" s="231"/>
      <c r="C141" s="231"/>
      <c r="D141" s="231"/>
      <c r="E141" s="231"/>
      <c r="F141" s="231"/>
      <c r="G141" s="231"/>
      <c r="H141" s="93" t="str">
        <f t="shared" si="12"/>
        <v/>
      </c>
      <c r="I141" s="93" t="str">
        <f t="shared" si="10"/>
        <v/>
      </c>
      <c r="J141" s="93" t="str">
        <f t="shared" si="13"/>
        <v/>
      </c>
      <c r="K141" s="93">
        <f t="shared" si="11"/>
        <v>0</v>
      </c>
      <c r="L141" s="93" t="str">
        <f t="shared" si="14"/>
        <v/>
      </c>
    </row>
    <row r="142" spans="1:12" x14ac:dyDescent="0.25">
      <c r="A142" s="230"/>
      <c r="B142" s="231"/>
      <c r="C142" s="231"/>
      <c r="D142" s="231"/>
      <c r="E142" s="231"/>
      <c r="F142" s="231"/>
      <c r="G142" s="231"/>
      <c r="H142" s="93" t="str">
        <f t="shared" si="12"/>
        <v/>
      </c>
      <c r="I142" s="93" t="str">
        <f t="shared" si="10"/>
        <v/>
      </c>
      <c r="J142" s="93" t="str">
        <f t="shared" si="13"/>
        <v/>
      </c>
      <c r="K142" s="93">
        <f t="shared" si="11"/>
        <v>0</v>
      </c>
      <c r="L142" s="93" t="str">
        <f t="shared" si="14"/>
        <v/>
      </c>
    </row>
    <row r="143" spans="1:12" x14ac:dyDescent="0.25">
      <c r="A143" s="230"/>
      <c r="B143" s="231"/>
      <c r="C143" s="231"/>
      <c r="D143" s="231"/>
      <c r="E143" s="231"/>
      <c r="F143" s="231"/>
      <c r="G143" s="231"/>
      <c r="H143" s="93" t="str">
        <f t="shared" si="12"/>
        <v/>
      </c>
      <c r="I143" s="93" t="str">
        <f t="shared" si="10"/>
        <v/>
      </c>
      <c r="J143" s="93" t="str">
        <f t="shared" si="13"/>
        <v/>
      </c>
      <c r="K143" s="93">
        <f t="shared" si="11"/>
        <v>0</v>
      </c>
      <c r="L143" s="93" t="str">
        <f t="shared" si="14"/>
        <v/>
      </c>
    </row>
    <row r="144" spans="1:12" x14ac:dyDescent="0.25">
      <c r="A144" s="230"/>
      <c r="B144" s="231"/>
      <c r="C144" s="231"/>
      <c r="D144" s="231"/>
      <c r="E144" s="231"/>
      <c r="F144" s="231"/>
      <c r="G144" s="231"/>
      <c r="H144" s="93" t="str">
        <f t="shared" si="12"/>
        <v/>
      </c>
      <c r="I144" s="93" t="str">
        <f t="shared" si="10"/>
        <v/>
      </c>
      <c r="J144" s="93" t="str">
        <f t="shared" si="13"/>
        <v/>
      </c>
      <c r="K144" s="93">
        <f t="shared" si="11"/>
        <v>0</v>
      </c>
      <c r="L144" s="93" t="str">
        <f t="shared" si="14"/>
        <v/>
      </c>
    </row>
    <row r="145" spans="1:12" x14ac:dyDescent="0.25">
      <c r="A145" s="230"/>
      <c r="B145" s="231"/>
      <c r="C145" s="231"/>
      <c r="D145" s="231"/>
      <c r="E145" s="231"/>
      <c r="F145" s="231"/>
      <c r="G145" s="231"/>
      <c r="H145" s="93" t="str">
        <f t="shared" si="12"/>
        <v/>
      </c>
      <c r="I145" s="93" t="str">
        <f t="shared" si="10"/>
        <v/>
      </c>
      <c r="J145" s="93" t="str">
        <f t="shared" si="13"/>
        <v/>
      </c>
      <c r="K145" s="93">
        <f t="shared" si="11"/>
        <v>0</v>
      </c>
      <c r="L145" s="93" t="str">
        <f t="shared" si="14"/>
        <v/>
      </c>
    </row>
    <row r="146" spans="1:12" x14ac:dyDescent="0.25">
      <c r="A146" s="230"/>
      <c r="B146" s="231"/>
      <c r="C146" s="231"/>
      <c r="D146" s="231"/>
      <c r="E146" s="231"/>
      <c r="F146" s="231"/>
      <c r="G146" s="231"/>
      <c r="H146" s="93" t="str">
        <f t="shared" si="12"/>
        <v/>
      </c>
      <c r="I146" s="93" t="str">
        <f t="shared" si="10"/>
        <v/>
      </c>
      <c r="J146" s="93" t="str">
        <f t="shared" si="13"/>
        <v/>
      </c>
      <c r="K146" s="93">
        <f t="shared" si="11"/>
        <v>0</v>
      </c>
      <c r="L146" s="93" t="str">
        <f t="shared" si="14"/>
        <v/>
      </c>
    </row>
    <row r="147" spans="1:12" x14ac:dyDescent="0.25">
      <c r="A147" s="230"/>
      <c r="B147" s="231"/>
      <c r="C147" s="231"/>
      <c r="D147" s="231"/>
      <c r="E147" s="231"/>
      <c r="F147" s="231"/>
      <c r="G147" s="231"/>
      <c r="H147" s="93" t="str">
        <f t="shared" si="12"/>
        <v/>
      </c>
      <c r="I147" s="93" t="str">
        <f t="shared" si="10"/>
        <v/>
      </c>
      <c r="J147" s="93" t="str">
        <f t="shared" si="13"/>
        <v/>
      </c>
      <c r="K147" s="93">
        <f t="shared" si="11"/>
        <v>0</v>
      </c>
      <c r="L147" s="93" t="str">
        <f t="shared" si="14"/>
        <v/>
      </c>
    </row>
    <row r="148" spans="1:12" x14ac:dyDescent="0.25">
      <c r="A148" s="230"/>
      <c r="B148" s="231"/>
      <c r="C148" s="231"/>
      <c r="D148" s="231"/>
      <c r="E148" s="231"/>
      <c r="F148" s="231"/>
      <c r="G148" s="231"/>
      <c r="H148" s="93" t="str">
        <f t="shared" si="12"/>
        <v/>
      </c>
      <c r="I148" s="93" t="str">
        <f t="shared" si="10"/>
        <v/>
      </c>
      <c r="J148" s="93" t="str">
        <f t="shared" si="13"/>
        <v/>
      </c>
      <c r="K148" s="93">
        <f t="shared" si="11"/>
        <v>0</v>
      </c>
      <c r="L148" s="93" t="str">
        <f t="shared" si="14"/>
        <v/>
      </c>
    </row>
    <row r="149" spans="1:12" x14ac:dyDescent="0.25">
      <c r="A149" s="230"/>
      <c r="B149" s="231"/>
      <c r="C149" s="231"/>
      <c r="D149" s="231"/>
      <c r="E149" s="231"/>
      <c r="F149" s="231"/>
      <c r="G149" s="231"/>
      <c r="H149" s="93" t="str">
        <f t="shared" si="12"/>
        <v/>
      </c>
      <c r="I149" s="93" t="str">
        <f t="shared" si="10"/>
        <v/>
      </c>
      <c r="J149" s="93" t="str">
        <f t="shared" si="13"/>
        <v/>
      </c>
      <c r="K149" s="93">
        <f t="shared" si="11"/>
        <v>0</v>
      </c>
      <c r="L149" s="93" t="str">
        <f t="shared" si="14"/>
        <v/>
      </c>
    </row>
    <row r="150" spans="1:12" x14ac:dyDescent="0.25">
      <c r="A150" s="230"/>
      <c r="B150" s="231"/>
      <c r="C150" s="231"/>
      <c r="D150" s="231"/>
      <c r="E150" s="231"/>
      <c r="F150" s="231"/>
      <c r="G150" s="231"/>
      <c r="H150" s="93" t="str">
        <f t="shared" si="12"/>
        <v/>
      </c>
      <c r="I150" s="93" t="str">
        <f t="shared" si="10"/>
        <v/>
      </c>
      <c r="J150" s="93" t="str">
        <f t="shared" si="13"/>
        <v/>
      </c>
      <c r="K150" s="93">
        <f t="shared" si="11"/>
        <v>0</v>
      </c>
      <c r="L150" s="93" t="str">
        <f t="shared" si="14"/>
        <v/>
      </c>
    </row>
    <row r="151" spans="1:12" x14ac:dyDescent="0.25">
      <c r="A151" s="230"/>
      <c r="B151" s="231"/>
      <c r="C151" s="231"/>
      <c r="D151" s="231"/>
      <c r="E151" s="231"/>
      <c r="F151" s="231"/>
      <c r="G151" s="231"/>
      <c r="H151" s="93" t="str">
        <f t="shared" si="12"/>
        <v/>
      </c>
      <c r="I151" s="93" t="str">
        <f t="shared" si="10"/>
        <v/>
      </c>
      <c r="J151" s="93" t="str">
        <f t="shared" si="13"/>
        <v/>
      </c>
      <c r="K151" s="93">
        <f t="shared" si="11"/>
        <v>0</v>
      </c>
      <c r="L151" s="93" t="str">
        <f t="shared" si="14"/>
        <v/>
      </c>
    </row>
    <row r="152" spans="1:12" x14ac:dyDescent="0.25">
      <c r="A152" s="230"/>
      <c r="B152" s="231"/>
      <c r="C152" s="231"/>
      <c r="D152" s="231"/>
      <c r="E152" s="231"/>
      <c r="F152" s="231"/>
      <c r="G152" s="231"/>
      <c r="H152" s="93" t="str">
        <f t="shared" si="12"/>
        <v/>
      </c>
      <c r="I152" s="93" t="str">
        <f t="shared" si="10"/>
        <v/>
      </c>
      <c r="J152" s="93" t="str">
        <f t="shared" si="13"/>
        <v/>
      </c>
      <c r="K152" s="93">
        <f t="shared" si="11"/>
        <v>0</v>
      </c>
      <c r="L152" s="93" t="str">
        <f t="shared" si="14"/>
        <v/>
      </c>
    </row>
    <row r="153" spans="1:12" x14ac:dyDescent="0.25">
      <c r="A153" s="230"/>
      <c r="B153" s="231"/>
      <c r="C153" s="231"/>
      <c r="D153" s="231"/>
      <c r="E153" s="231"/>
      <c r="F153" s="231"/>
      <c r="G153" s="231"/>
      <c r="H153" s="93" t="str">
        <f t="shared" si="12"/>
        <v/>
      </c>
      <c r="I153" s="93" t="str">
        <f t="shared" si="10"/>
        <v/>
      </c>
      <c r="J153" s="93" t="str">
        <f t="shared" si="13"/>
        <v/>
      </c>
      <c r="K153" s="93">
        <f t="shared" si="11"/>
        <v>0</v>
      </c>
      <c r="L153" s="93" t="str">
        <f t="shared" si="14"/>
        <v/>
      </c>
    </row>
    <row r="154" spans="1:12" x14ac:dyDescent="0.25">
      <c r="A154" s="230"/>
      <c r="B154" s="231"/>
      <c r="C154" s="231"/>
      <c r="D154" s="231"/>
      <c r="E154" s="231"/>
      <c r="F154" s="231"/>
      <c r="G154" s="231"/>
      <c r="H154" s="93" t="str">
        <f t="shared" si="12"/>
        <v/>
      </c>
      <c r="I154" s="93" t="str">
        <f t="shared" si="10"/>
        <v/>
      </c>
      <c r="J154" s="93" t="str">
        <f t="shared" si="13"/>
        <v/>
      </c>
      <c r="K154" s="93">
        <f t="shared" si="11"/>
        <v>0</v>
      </c>
      <c r="L154" s="93" t="str">
        <f t="shared" si="14"/>
        <v/>
      </c>
    </row>
    <row r="155" spans="1:12" x14ac:dyDescent="0.25">
      <c r="A155" s="230"/>
      <c r="B155" s="231"/>
      <c r="C155" s="231"/>
      <c r="D155" s="231"/>
      <c r="E155" s="231"/>
      <c r="F155" s="231"/>
      <c r="G155" s="231"/>
      <c r="H155" s="93" t="str">
        <f t="shared" si="12"/>
        <v/>
      </c>
      <c r="I155" s="93" t="str">
        <f t="shared" si="10"/>
        <v/>
      </c>
      <c r="J155" s="93" t="str">
        <f t="shared" si="13"/>
        <v/>
      </c>
      <c r="K155" s="93">
        <f t="shared" si="11"/>
        <v>0</v>
      </c>
      <c r="L155" s="93" t="str">
        <f t="shared" si="14"/>
        <v/>
      </c>
    </row>
    <row r="156" spans="1:12" x14ac:dyDescent="0.25">
      <c r="A156" s="230"/>
      <c r="B156" s="231"/>
      <c r="C156" s="231"/>
      <c r="D156" s="231"/>
      <c r="E156" s="231"/>
      <c r="F156" s="231"/>
      <c r="G156" s="231"/>
      <c r="H156" s="93" t="str">
        <f t="shared" si="12"/>
        <v/>
      </c>
      <c r="I156" s="93" t="str">
        <f t="shared" si="10"/>
        <v/>
      </c>
      <c r="J156" s="93" t="str">
        <f t="shared" si="13"/>
        <v/>
      </c>
      <c r="K156" s="93">
        <f t="shared" si="11"/>
        <v>0</v>
      </c>
      <c r="L156" s="93" t="str">
        <f t="shared" si="14"/>
        <v/>
      </c>
    </row>
    <row r="157" spans="1:12" x14ac:dyDescent="0.25">
      <c r="A157" s="230"/>
      <c r="B157" s="231"/>
      <c r="C157" s="231"/>
      <c r="D157" s="231"/>
      <c r="E157" s="231"/>
      <c r="F157" s="231"/>
      <c r="G157" s="231"/>
      <c r="H157" s="93" t="str">
        <f t="shared" si="12"/>
        <v/>
      </c>
      <c r="I157" s="93" t="str">
        <f t="shared" si="10"/>
        <v/>
      </c>
      <c r="J157" s="93" t="str">
        <f t="shared" si="13"/>
        <v/>
      </c>
      <c r="K157" s="93">
        <f t="shared" si="11"/>
        <v>0</v>
      </c>
      <c r="L157" s="93" t="str">
        <f t="shared" si="14"/>
        <v/>
      </c>
    </row>
    <row r="158" spans="1:12" x14ac:dyDescent="0.25">
      <c r="A158" s="230"/>
      <c r="B158" s="231"/>
      <c r="C158" s="231"/>
      <c r="D158" s="231"/>
      <c r="E158" s="231"/>
      <c r="F158" s="231"/>
      <c r="G158" s="231"/>
      <c r="H158" s="93" t="str">
        <f t="shared" si="12"/>
        <v/>
      </c>
      <c r="I158" s="93" t="str">
        <f t="shared" si="10"/>
        <v/>
      </c>
      <c r="J158" s="93" t="str">
        <f t="shared" si="13"/>
        <v/>
      </c>
      <c r="K158" s="93">
        <f t="shared" si="11"/>
        <v>0</v>
      </c>
      <c r="L158" s="93" t="str">
        <f t="shared" si="14"/>
        <v/>
      </c>
    </row>
    <row r="159" spans="1:12" x14ac:dyDescent="0.25">
      <c r="A159" s="230"/>
      <c r="B159" s="231"/>
      <c r="C159" s="231"/>
      <c r="D159" s="231"/>
      <c r="E159" s="231"/>
      <c r="F159" s="231"/>
      <c r="G159" s="231"/>
      <c r="H159" s="93" t="str">
        <f t="shared" si="12"/>
        <v/>
      </c>
      <c r="I159" s="93" t="str">
        <f t="shared" si="10"/>
        <v/>
      </c>
      <c r="J159" s="93" t="str">
        <f t="shared" si="13"/>
        <v/>
      </c>
      <c r="K159" s="93">
        <f t="shared" si="11"/>
        <v>0</v>
      </c>
      <c r="L159" s="93" t="str">
        <f t="shared" si="14"/>
        <v/>
      </c>
    </row>
    <row r="160" spans="1:12" x14ac:dyDescent="0.25">
      <c r="A160" s="230"/>
      <c r="B160" s="231"/>
      <c r="C160" s="231"/>
      <c r="D160" s="231"/>
      <c r="E160" s="231"/>
      <c r="F160" s="231"/>
      <c r="G160" s="231"/>
      <c r="H160" s="93" t="str">
        <f t="shared" si="12"/>
        <v/>
      </c>
      <c r="I160" s="93" t="str">
        <f t="shared" si="10"/>
        <v/>
      </c>
      <c r="J160" s="93" t="str">
        <f t="shared" si="13"/>
        <v/>
      </c>
      <c r="K160" s="93">
        <f t="shared" si="11"/>
        <v>0</v>
      </c>
      <c r="L160" s="93" t="str">
        <f t="shared" si="14"/>
        <v/>
      </c>
    </row>
    <row r="161" spans="1:12" x14ac:dyDescent="0.25">
      <c r="A161" s="230"/>
      <c r="B161" s="231"/>
      <c r="C161" s="231"/>
      <c r="D161" s="231"/>
      <c r="E161" s="231"/>
      <c r="F161" s="231"/>
      <c r="G161" s="231"/>
      <c r="H161" s="93" t="str">
        <f t="shared" si="12"/>
        <v/>
      </c>
      <c r="I161" s="93" t="str">
        <f t="shared" si="10"/>
        <v/>
      </c>
      <c r="J161" s="93" t="str">
        <f t="shared" si="13"/>
        <v/>
      </c>
      <c r="K161" s="93">
        <f t="shared" si="11"/>
        <v>0</v>
      </c>
      <c r="L161" s="93" t="str">
        <f t="shared" si="14"/>
        <v/>
      </c>
    </row>
    <row r="162" spans="1:12" x14ac:dyDescent="0.25">
      <c r="A162" s="230"/>
      <c r="B162" s="231"/>
      <c r="C162" s="231"/>
      <c r="D162" s="231"/>
      <c r="E162" s="231"/>
      <c r="F162" s="231"/>
      <c r="G162" s="231"/>
      <c r="H162" s="93" t="str">
        <f t="shared" si="12"/>
        <v/>
      </c>
      <c r="I162" s="93" t="str">
        <f t="shared" si="10"/>
        <v/>
      </c>
      <c r="J162" s="93" t="str">
        <f t="shared" si="13"/>
        <v/>
      </c>
      <c r="K162" s="93">
        <f t="shared" si="11"/>
        <v>0</v>
      </c>
      <c r="L162" s="93" t="str">
        <f t="shared" si="14"/>
        <v/>
      </c>
    </row>
    <row r="163" spans="1:12" x14ac:dyDescent="0.25">
      <c r="A163" s="230"/>
      <c r="B163" s="231"/>
      <c r="C163" s="231"/>
      <c r="D163" s="231"/>
      <c r="E163" s="231"/>
      <c r="F163" s="231"/>
      <c r="G163" s="231"/>
      <c r="H163" s="93" t="str">
        <f t="shared" si="12"/>
        <v/>
      </c>
      <c r="I163" s="93" t="str">
        <f t="shared" si="10"/>
        <v/>
      </c>
      <c r="J163" s="93" t="str">
        <f t="shared" si="13"/>
        <v/>
      </c>
      <c r="K163" s="93">
        <f t="shared" si="11"/>
        <v>0</v>
      </c>
      <c r="L163" s="93" t="str">
        <f t="shared" si="14"/>
        <v/>
      </c>
    </row>
    <row r="164" spans="1:12" x14ac:dyDescent="0.25">
      <c r="A164" s="230"/>
      <c r="B164" s="231"/>
      <c r="C164" s="231"/>
      <c r="D164" s="231"/>
      <c r="E164" s="231"/>
      <c r="F164" s="231"/>
      <c r="G164" s="231"/>
      <c r="H164" s="93" t="str">
        <f t="shared" si="12"/>
        <v/>
      </c>
      <c r="I164" s="93" t="str">
        <f t="shared" si="10"/>
        <v/>
      </c>
      <c r="J164" s="93" t="str">
        <f t="shared" si="13"/>
        <v/>
      </c>
      <c r="K164" s="93">
        <f t="shared" si="11"/>
        <v>0</v>
      </c>
      <c r="L164" s="93" t="str">
        <f t="shared" si="14"/>
        <v/>
      </c>
    </row>
    <row r="165" spans="1:12" x14ac:dyDescent="0.25">
      <c r="A165" s="230"/>
      <c r="B165" s="231"/>
      <c r="C165" s="231"/>
      <c r="D165" s="231"/>
      <c r="E165" s="231"/>
      <c r="F165" s="231"/>
      <c r="G165" s="231"/>
      <c r="H165" s="93" t="str">
        <f t="shared" si="12"/>
        <v/>
      </c>
      <c r="I165" s="93" t="str">
        <f t="shared" si="10"/>
        <v/>
      </c>
      <c r="J165" s="93" t="str">
        <f t="shared" si="13"/>
        <v/>
      </c>
      <c r="K165" s="93">
        <f t="shared" si="11"/>
        <v>0</v>
      </c>
      <c r="L165" s="93" t="str">
        <f t="shared" si="14"/>
        <v/>
      </c>
    </row>
    <row r="166" spans="1:12" x14ac:dyDescent="0.25">
      <c r="A166" s="230"/>
      <c r="B166" s="231"/>
      <c r="C166" s="231"/>
      <c r="D166" s="231"/>
      <c r="E166" s="231"/>
      <c r="F166" s="231"/>
      <c r="G166" s="231"/>
      <c r="H166" s="93" t="str">
        <f t="shared" si="12"/>
        <v/>
      </c>
      <c r="I166" s="93" t="str">
        <f t="shared" si="10"/>
        <v/>
      </c>
      <c r="J166" s="93" t="str">
        <f t="shared" si="13"/>
        <v/>
      </c>
      <c r="K166" s="93">
        <f t="shared" si="11"/>
        <v>0</v>
      </c>
      <c r="L166" s="93" t="str">
        <f t="shared" si="14"/>
        <v/>
      </c>
    </row>
    <row r="167" spans="1:12" x14ac:dyDescent="0.25">
      <c r="A167" s="230"/>
      <c r="B167" s="231"/>
      <c r="C167" s="231"/>
      <c r="D167" s="231"/>
      <c r="E167" s="231"/>
      <c r="F167" s="231"/>
      <c r="G167" s="231"/>
      <c r="H167" s="93" t="str">
        <f t="shared" si="12"/>
        <v/>
      </c>
      <c r="I167" s="93" t="str">
        <f t="shared" si="10"/>
        <v/>
      </c>
      <c r="J167" s="93" t="str">
        <f t="shared" si="13"/>
        <v/>
      </c>
      <c r="K167" s="93">
        <f t="shared" si="11"/>
        <v>0</v>
      </c>
      <c r="L167" s="93" t="str">
        <f t="shared" si="14"/>
        <v/>
      </c>
    </row>
    <row r="168" spans="1:12" x14ac:dyDescent="0.25">
      <c r="A168" s="230"/>
      <c r="B168" s="231"/>
      <c r="C168" s="231"/>
      <c r="D168" s="231"/>
      <c r="E168" s="231"/>
      <c r="F168" s="231"/>
      <c r="G168" s="231"/>
      <c r="H168" s="93" t="str">
        <f t="shared" si="12"/>
        <v/>
      </c>
      <c r="I168" s="93" t="str">
        <f t="shared" si="10"/>
        <v/>
      </c>
      <c r="J168" s="93" t="str">
        <f t="shared" si="13"/>
        <v/>
      </c>
      <c r="K168" s="93">
        <f t="shared" si="11"/>
        <v>0</v>
      </c>
      <c r="L168" s="93" t="str">
        <f t="shared" si="14"/>
        <v/>
      </c>
    </row>
    <row r="169" spans="1:12" x14ac:dyDescent="0.25">
      <c r="A169" s="230"/>
      <c r="B169" s="231"/>
      <c r="C169" s="231"/>
      <c r="D169" s="231"/>
      <c r="E169" s="231"/>
      <c r="F169" s="231"/>
      <c r="G169" s="231"/>
      <c r="H169" s="93" t="str">
        <f t="shared" si="12"/>
        <v/>
      </c>
      <c r="I169" s="93" t="str">
        <f t="shared" si="10"/>
        <v/>
      </c>
      <c r="J169" s="93" t="str">
        <f t="shared" si="13"/>
        <v/>
      </c>
      <c r="K169" s="93">
        <f t="shared" si="11"/>
        <v>0</v>
      </c>
      <c r="L169" s="93" t="str">
        <f t="shared" si="14"/>
        <v/>
      </c>
    </row>
    <row r="170" spans="1:12" x14ac:dyDescent="0.25">
      <c r="A170" s="230"/>
      <c r="B170" s="231"/>
      <c r="C170" s="231"/>
      <c r="D170" s="231"/>
      <c r="E170" s="231"/>
      <c r="F170" s="231"/>
      <c r="G170" s="231"/>
      <c r="H170" s="93" t="str">
        <f t="shared" si="12"/>
        <v/>
      </c>
      <c r="I170" s="93" t="str">
        <f t="shared" si="10"/>
        <v/>
      </c>
      <c r="J170" s="93" t="str">
        <f t="shared" si="13"/>
        <v/>
      </c>
      <c r="K170" s="93">
        <f t="shared" si="11"/>
        <v>0</v>
      </c>
      <c r="L170" s="93" t="str">
        <f t="shared" si="14"/>
        <v/>
      </c>
    </row>
    <row r="171" spans="1:12" x14ac:dyDescent="0.25">
      <c r="A171" s="230"/>
      <c r="B171" s="231"/>
      <c r="C171" s="231"/>
      <c r="D171" s="231"/>
      <c r="E171" s="231"/>
      <c r="F171" s="231"/>
      <c r="G171" s="231"/>
      <c r="H171" s="93" t="str">
        <f t="shared" si="12"/>
        <v/>
      </c>
      <c r="I171" s="93" t="str">
        <f t="shared" si="10"/>
        <v/>
      </c>
      <c r="J171" s="93" t="str">
        <f t="shared" si="13"/>
        <v/>
      </c>
      <c r="K171" s="93">
        <f t="shared" si="11"/>
        <v>0</v>
      </c>
      <c r="L171" s="93" t="str">
        <f t="shared" si="14"/>
        <v/>
      </c>
    </row>
    <row r="172" spans="1:12" x14ac:dyDescent="0.25">
      <c r="A172" s="230"/>
      <c r="B172" s="231"/>
      <c r="C172" s="231"/>
      <c r="D172" s="231"/>
      <c r="E172" s="231"/>
      <c r="F172" s="231"/>
      <c r="G172" s="231"/>
      <c r="H172" s="93" t="str">
        <f t="shared" si="12"/>
        <v/>
      </c>
      <c r="I172" s="93" t="str">
        <f t="shared" si="10"/>
        <v/>
      </c>
      <c r="J172" s="93" t="str">
        <f t="shared" si="13"/>
        <v/>
      </c>
      <c r="K172" s="93">
        <f t="shared" si="11"/>
        <v>0</v>
      </c>
      <c r="L172" s="93" t="str">
        <f t="shared" si="14"/>
        <v/>
      </c>
    </row>
    <row r="173" spans="1:12" x14ac:dyDescent="0.25">
      <c r="A173" s="230"/>
      <c r="B173" s="231"/>
      <c r="C173" s="231"/>
      <c r="D173" s="231"/>
      <c r="E173" s="231"/>
      <c r="F173" s="231"/>
      <c r="G173" s="231"/>
      <c r="H173" s="93" t="str">
        <f t="shared" si="12"/>
        <v/>
      </c>
      <c r="I173" s="93" t="str">
        <f t="shared" si="10"/>
        <v/>
      </c>
      <c r="J173" s="93" t="str">
        <f t="shared" si="13"/>
        <v/>
      </c>
      <c r="K173" s="93">
        <f t="shared" si="11"/>
        <v>0</v>
      </c>
      <c r="L173" s="93" t="str">
        <f t="shared" si="14"/>
        <v/>
      </c>
    </row>
    <row r="174" spans="1:12" x14ac:dyDescent="0.25">
      <c r="A174" s="230"/>
      <c r="B174" s="231"/>
      <c r="C174" s="231"/>
      <c r="D174" s="231"/>
      <c r="E174" s="231"/>
      <c r="F174" s="231"/>
      <c r="G174" s="231"/>
      <c r="H174" s="93" t="str">
        <f t="shared" si="12"/>
        <v/>
      </c>
      <c r="I174" s="93" t="str">
        <f t="shared" si="10"/>
        <v/>
      </c>
      <c r="J174" s="93" t="str">
        <f t="shared" si="13"/>
        <v/>
      </c>
      <c r="K174" s="93">
        <f t="shared" si="11"/>
        <v>0</v>
      </c>
      <c r="L174" s="93" t="str">
        <f t="shared" si="14"/>
        <v/>
      </c>
    </row>
    <row r="175" spans="1:12" x14ac:dyDescent="0.25">
      <c r="A175" s="230"/>
      <c r="B175" s="231"/>
      <c r="C175" s="231"/>
      <c r="D175" s="231"/>
      <c r="E175" s="231"/>
      <c r="F175" s="231"/>
      <c r="G175" s="231"/>
      <c r="H175" s="93" t="str">
        <f t="shared" si="12"/>
        <v/>
      </c>
      <c r="I175" s="93" t="str">
        <f t="shared" si="10"/>
        <v/>
      </c>
      <c r="J175" s="93" t="str">
        <f t="shared" si="13"/>
        <v/>
      </c>
      <c r="K175" s="93">
        <f t="shared" si="11"/>
        <v>0</v>
      </c>
      <c r="L175" s="93" t="str">
        <f t="shared" si="14"/>
        <v/>
      </c>
    </row>
    <row r="176" spans="1:12" x14ac:dyDescent="0.25">
      <c r="A176" s="230"/>
      <c r="B176" s="231"/>
      <c r="C176" s="231"/>
      <c r="D176" s="231"/>
      <c r="E176" s="231"/>
      <c r="F176" s="231"/>
      <c r="G176" s="231"/>
      <c r="H176" s="93" t="str">
        <f t="shared" si="12"/>
        <v/>
      </c>
      <c r="I176" s="93" t="str">
        <f t="shared" si="10"/>
        <v/>
      </c>
      <c r="J176" s="93" t="str">
        <f t="shared" si="13"/>
        <v/>
      </c>
      <c r="K176" s="93">
        <f t="shared" si="11"/>
        <v>0</v>
      </c>
      <c r="L176" s="93" t="str">
        <f t="shared" si="14"/>
        <v/>
      </c>
    </row>
    <row r="177" spans="1:12" x14ac:dyDescent="0.25">
      <c r="A177" s="230"/>
      <c r="B177" s="231"/>
      <c r="C177" s="231"/>
      <c r="D177" s="231"/>
      <c r="E177" s="231"/>
      <c r="F177" s="231"/>
      <c r="G177" s="231"/>
      <c r="H177" s="93" t="str">
        <f t="shared" si="12"/>
        <v/>
      </c>
      <c r="I177" s="93" t="str">
        <f t="shared" si="10"/>
        <v/>
      </c>
      <c r="J177" s="93" t="str">
        <f t="shared" si="13"/>
        <v/>
      </c>
      <c r="K177" s="93">
        <f t="shared" si="11"/>
        <v>0</v>
      </c>
      <c r="L177" s="93" t="str">
        <f t="shared" si="14"/>
        <v/>
      </c>
    </row>
    <row r="178" spans="1:12" x14ac:dyDescent="0.25">
      <c r="A178" s="230"/>
      <c r="B178" s="231"/>
      <c r="C178" s="231"/>
      <c r="D178" s="231"/>
      <c r="E178" s="231"/>
      <c r="F178" s="231"/>
      <c r="G178" s="231"/>
      <c r="H178" s="93" t="str">
        <f t="shared" si="12"/>
        <v/>
      </c>
      <c r="I178" s="93" t="str">
        <f t="shared" si="10"/>
        <v/>
      </c>
      <c r="J178" s="93" t="str">
        <f t="shared" si="13"/>
        <v/>
      </c>
      <c r="K178" s="93">
        <f t="shared" si="11"/>
        <v>0</v>
      </c>
      <c r="L178" s="93" t="str">
        <f t="shared" si="14"/>
        <v/>
      </c>
    </row>
    <row r="179" spans="1:12" x14ac:dyDescent="0.25">
      <c r="A179" s="230"/>
      <c r="B179" s="231"/>
      <c r="C179" s="231"/>
      <c r="D179" s="231"/>
      <c r="E179" s="231"/>
      <c r="F179" s="231"/>
      <c r="G179" s="231"/>
      <c r="H179" s="93" t="str">
        <f t="shared" si="12"/>
        <v/>
      </c>
      <c r="I179" s="93" t="str">
        <f t="shared" si="10"/>
        <v/>
      </c>
      <c r="J179" s="93" t="str">
        <f t="shared" si="13"/>
        <v/>
      </c>
      <c r="K179" s="93">
        <f t="shared" si="11"/>
        <v>0</v>
      </c>
      <c r="L179" s="93" t="str">
        <f t="shared" si="14"/>
        <v/>
      </c>
    </row>
    <row r="180" spans="1:12" x14ac:dyDescent="0.25">
      <c r="A180" s="230"/>
      <c r="B180" s="231"/>
      <c r="C180" s="231"/>
      <c r="D180" s="231"/>
      <c r="E180" s="231"/>
      <c r="F180" s="231"/>
      <c r="G180" s="231"/>
      <c r="H180" s="93" t="str">
        <f t="shared" si="12"/>
        <v/>
      </c>
      <c r="I180" s="93" t="str">
        <f t="shared" si="10"/>
        <v/>
      </c>
      <c r="J180" s="93" t="str">
        <f t="shared" si="13"/>
        <v/>
      </c>
      <c r="K180" s="93">
        <f t="shared" si="11"/>
        <v>0</v>
      </c>
      <c r="L180" s="93" t="str">
        <f t="shared" si="14"/>
        <v/>
      </c>
    </row>
    <row r="181" spans="1:12" x14ac:dyDescent="0.25">
      <c r="A181" s="230"/>
      <c r="B181" s="231"/>
      <c r="C181" s="231"/>
      <c r="D181" s="231"/>
      <c r="E181" s="231"/>
      <c r="F181" s="231"/>
      <c r="G181" s="231"/>
      <c r="H181" s="93" t="str">
        <f t="shared" si="12"/>
        <v/>
      </c>
      <c r="I181" s="93" t="str">
        <f t="shared" si="10"/>
        <v/>
      </c>
      <c r="J181" s="93" t="str">
        <f t="shared" si="13"/>
        <v/>
      </c>
      <c r="K181" s="93">
        <f t="shared" si="11"/>
        <v>0</v>
      </c>
      <c r="L181" s="93" t="str">
        <f t="shared" si="14"/>
        <v/>
      </c>
    </row>
    <row r="182" spans="1:12" x14ac:dyDescent="0.25">
      <c r="A182" s="230"/>
      <c r="B182" s="231"/>
      <c r="C182" s="231"/>
      <c r="D182" s="231"/>
      <c r="E182" s="231"/>
      <c r="F182" s="231"/>
      <c r="G182" s="231"/>
      <c r="H182" s="93" t="str">
        <f t="shared" si="12"/>
        <v/>
      </c>
      <c r="I182" s="93" t="str">
        <f t="shared" si="10"/>
        <v/>
      </c>
      <c r="J182" s="93" t="str">
        <f t="shared" si="13"/>
        <v/>
      </c>
      <c r="K182" s="93">
        <f t="shared" si="11"/>
        <v>0</v>
      </c>
      <c r="L182" s="93" t="str">
        <f t="shared" si="14"/>
        <v/>
      </c>
    </row>
    <row r="183" spans="1:12" x14ac:dyDescent="0.25">
      <c r="A183" s="230"/>
      <c r="B183" s="231"/>
      <c r="C183" s="231"/>
      <c r="D183" s="231"/>
      <c r="E183" s="231"/>
      <c r="F183" s="231"/>
      <c r="G183" s="231"/>
      <c r="H183" s="93" t="str">
        <f t="shared" si="12"/>
        <v/>
      </c>
      <c r="I183" s="93" t="str">
        <f t="shared" si="10"/>
        <v/>
      </c>
      <c r="J183" s="93" t="str">
        <f t="shared" si="13"/>
        <v/>
      </c>
      <c r="K183" s="93">
        <f t="shared" si="11"/>
        <v>0</v>
      </c>
      <c r="L183" s="93" t="str">
        <f t="shared" si="14"/>
        <v/>
      </c>
    </row>
    <row r="184" spans="1:12" x14ac:dyDescent="0.25">
      <c r="A184" s="230"/>
      <c r="B184" s="231"/>
      <c r="C184" s="231"/>
      <c r="D184" s="231"/>
      <c r="E184" s="231"/>
      <c r="F184" s="231"/>
      <c r="G184" s="231"/>
      <c r="H184" s="93" t="str">
        <f t="shared" si="12"/>
        <v/>
      </c>
      <c r="I184" s="93" t="str">
        <f t="shared" si="10"/>
        <v/>
      </c>
      <c r="J184" s="93" t="str">
        <f t="shared" si="13"/>
        <v/>
      </c>
      <c r="K184" s="93">
        <f t="shared" si="11"/>
        <v>0</v>
      </c>
      <c r="L184" s="93" t="str">
        <f t="shared" si="14"/>
        <v/>
      </c>
    </row>
    <row r="185" spans="1:12" x14ac:dyDescent="0.25">
      <c r="A185" s="230"/>
      <c r="B185" s="231"/>
      <c r="C185" s="231"/>
      <c r="D185" s="231"/>
      <c r="E185" s="231"/>
      <c r="F185" s="231"/>
      <c r="G185" s="231"/>
      <c r="H185" s="93" t="str">
        <f t="shared" si="12"/>
        <v/>
      </c>
      <c r="I185" s="93" t="str">
        <f t="shared" si="10"/>
        <v/>
      </c>
      <c r="J185" s="93" t="str">
        <f t="shared" si="13"/>
        <v/>
      </c>
      <c r="K185" s="93">
        <f t="shared" si="11"/>
        <v>0</v>
      </c>
      <c r="L185" s="93" t="str">
        <f t="shared" si="14"/>
        <v/>
      </c>
    </row>
    <row r="186" spans="1:12" x14ac:dyDescent="0.25">
      <c r="A186" s="230"/>
      <c r="B186" s="231"/>
      <c r="C186" s="231"/>
      <c r="D186" s="231"/>
      <c r="E186" s="231"/>
      <c r="F186" s="231"/>
      <c r="G186" s="231"/>
      <c r="H186" s="93" t="str">
        <f t="shared" si="12"/>
        <v/>
      </c>
      <c r="I186" s="93" t="str">
        <f t="shared" si="10"/>
        <v/>
      </c>
      <c r="J186" s="93" t="str">
        <f t="shared" si="13"/>
        <v/>
      </c>
      <c r="K186" s="93">
        <f t="shared" si="11"/>
        <v>0</v>
      </c>
      <c r="L186" s="93" t="str">
        <f t="shared" si="14"/>
        <v/>
      </c>
    </row>
    <row r="187" spans="1:12" x14ac:dyDescent="0.25">
      <c r="A187" s="230"/>
      <c r="B187" s="231"/>
      <c r="C187" s="231"/>
      <c r="D187" s="231"/>
      <c r="E187" s="231"/>
      <c r="F187" s="231"/>
      <c r="G187" s="231"/>
      <c r="H187" s="93" t="str">
        <f t="shared" si="12"/>
        <v/>
      </c>
      <c r="I187" s="93" t="str">
        <f t="shared" si="10"/>
        <v/>
      </c>
      <c r="J187" s="93" t="str">
        <f t="shared" si="13"/>
        <v/>
      </c>
      <c r="K187" s="93">
        <f t="shared" si="11"/>
        <v>0</v>
      </c>
      <c r="L187" s="93" t="str">
        <f t="shared" si="14"/>
        <v/>
      </c>
    </row>
    <row r="188" spans="1:12" x14ac:dyDescent="0.25">
      <c r="A188" s="230"/>
      <c r="B188" s="231"/>
      <c r="C188" s="231"/>
      <c r="D188" s="231"/>
      <c r="E188" s="231"/>
      <c r="F188" s="231"/>
      <c r="G188" s="231"/>
      <c r="H188" s="93" t="str">
        <f t="shared" si="12"/>
        <v/>
      </c>
      <c r="I188" s="93" t="str">
        <f t="shared" si="10"/>
        <v/>
      </c>
      <c r="J188" s="93" t="str">
        <f t="shared" si="13"/>
        <v/>
      </c>
      <c r="K188" s="93">
        <f t="shared" si="11"/>
        <v>0</v>
      </c>
      <c r="L188" s="93" t="str">
        <f t="shared" si="14"/>
        <v/>
      </c>
    </row>
    <row r="189" spans="1:12" x14ac:dyDescent="0.25">
      <c r="A189" s="230"/>
      <c r="B189" s="231"/>
      <c r="C189" s="231"/>
      <c r="D189" s="231"/>
      <c r="E189" s="231"/>
      <c r="F189" s="231"/>
      <c r="G189" s="231"/>
      <c r="H189" s="93" t="str">
        <f t="shared" si="12"/>
        <v/>
      </c>
      <c r="I189" s="93" t="str">
        <f t="shared" si="10"/>
        <v/>
      </c>
      <c r="J189" s="93" t="str">
        <f t="shared" si="13"/>
        <v/>
      </c>
      <c r="K189" s="93">
        <f t="shared" si="11"/>
        <v>0</v>
      </c>
      <c r="L189" s="93" t="str">
        <f t="shared" si="14"/>
        <v/>
      </c>
    </row>
    <row r="190" spans="1:12" x14ac:dyDescent="0.25">
      <c r="A190" s="230"/>
      <c r="B190" s="231"/>
      <c r="C190" s="231"/>
      <c r="D190" s="231"/>
      <c r="E190" s="231"/>
      <c r="F190" s="231"/>
      <c r="G190" s="231"/>
      <c r="H190" s="93" t="str">
        <f t="shared" si="12"/>
        <v/>
      </c>
      <c r="I190" s="93" t="str">
        <f t="shared" si="10"/>
        <v/>
      </c>
      <c r="J190" s="93" t="str">
        <f t="shared" si="13"/>
        <v/>
      </c>
      <c r="K190" s="93">
        <f t="shared" si="11"/>
        <v>0</v>
      </c>
      <c r="L190" s="93" t="str">
        <f t="shared" si="14"/>
        <v/>
      </c>
    </row>
    <row r="191" spans="1:12" x14ac:dyDescent="0.25">
      <c r="A191" s="230"/>
      <c r="B191" s="231"/>
      <c r="C191" s="231"/>
      <c r="D191" s="231"/>
      <c r="E191" s="231"/>
      <c r="F191" s="231"/>
      <c r="G191" s="231"/>
      <c r="H191" s="93" t="str">
        <f t="shared" si="12"/>
        <v/>
      </c>
      <c r="I191" s="93" t="str">
        <f t="shared" si="10"/>
        <v/>
      </c>
      <c r="J191" s="93" t="str">
        <f t="shared" si="13"/>
        <v/>
      </c>
      <c r="K191" s="93">
        <f t="shared" si="11"/>
        <v>0</v>
      </c>
      <c r="L191" s="93" t="str">
        <f t="shared" si="14"/>
        <v/>
      </c>
    </row>
    <row r="192" spans="1:12" x14ac:dyDescent="0.25">
      <c r="A192" s="230"/>
      <c r="B192" s="231"/>
      <c r="C192" s="231"/>
      <c r="D192" s="231"/>
      <c r="E192" s="231"/>
      <c r="F192" s="231"/>
      <c r="G192" s="231"/>
      <c r="H192" s="93" t="str">
        <f t="shared" si="12"/>
        <v/>
      </c>
      <c r="I192" s="93" t="str">
        <f t="shared" si="10"/>
        <v/>
      </c>
      <c r="J192" s="93" t="str">
        <f t="shared" si="13"/>
        <v/>
      </c>
      <c r="K192" s="93">
        <f t="shared" si="11"/>
        <v>0</v>
      </c>
      <c r="L192" s="93" t="str">
        <f t="shared" si="14"/>
        <v/>
      </c>
    </row>
    <row r="193" spans="1:12" x14ac:dyDescent="0.25">
      <c r="A193" s="230"/>
      <c r="B193" s="231"/>
      <c r="C193" s="231"/>
      <c r="D193" s="231"/>
      <c r="E193" s="231"/>
      <c r="F193" s="231"/>
      <c r="G193" s="231"/>
      <c r="H193" s="93" t="str">
        <f t="shared" si="12"/>
        <v/>
      </c>
      <c r="I193" s="93" t="str">
        <f t="shared" si="10"/>
        <v/>
      </c>
      <c r="J193" s="93" t="str">
        <f t="shared" si="13"/>
        <v/>
      </c>
      <c r="K193" s="93">
        <f t="shared" si="11"/>
        <v>0</v>
      </c>
      <c r="L193" s="93" t="str">
        <f t="shared" si="14"/>
        <v/>
      </c>
    </row>
    <row r="194" spans="1:12" x14ac:dyDescent="0.25">
      <c r="A194" s="230"/>
      <c r="B194" s="231"/>
      <c r="C194" s="231"/>
      <c r="D194" s="231"/>
      <c r="E194" s="231"/>
      <c r="F194" s="231"/>
      <c r="G194" s="231"/>
      <c r="H194" s="93" t="str">
        <f t="shared" si="12"/>
        <v/>
      </c>
      <c r="I194" s="93" t="str">
        <f t="shared" ref="I194:I257" si="15">+MID(H194,1,2)</f>
        <v/>
      </c>
      <c r="J194" s="93" t="str">
        <f t="shared" si="13"/>
        <v/>
      </c>
      <c r="K194" s="93">
        <f t="shared" ref="K194:K257" si="16">+F194-G194</f>
        <v>0</v>
      </c>
      <c r="L194" s="93" t="str">
        <f t="shared" si="14"/>
        <v/>
      </c>
    </row>
    <row r="195" spans="1:12" x14ac:dyDescent="0.25">
      <c r="A195" s="230"/>
      <c r="B195" s="231"/>
      <c r="C195" s="231"/>
      <c r="D195" s="231"/>
      <c r="E195" s="231"/>
      <c r="F195" s="231"/>
      <c r="G195" s="231"/>
      <c r="H195" s="93" t="str">
        <f t="shared" ref="H195:H258" si="17">+MID(A195,1,4)</f>
        <v/>
      </c>
      <c r="I195" s="93" t="str">
        <f t="shared" si="15"/>
        <v/>
      </c>
      <c r="J195" s="93" t="str">
        <f t="shared" ref="J195:J258" si="18">+MID(A195,1,3)</f>
        <v/>
      </c>
      <c r="K195" s="93">
        <f t="shared" si="16"/>
        <v>0</v>
      </c>
      <c r="L195" s="93" t="str">
        <f t="shared" ref="L195:L258" si="19">+MID(A195,1,5)</f>
        <v/>
      </c>
    </row>
    <row r="196" spans="1:12" x14ac:dyDescent="0.25">
      <c r="A196" s="230"/>
      <c r="B196" s="231"/>
      <c r="C196" s="231"/>
      <c r="D196" s="231"/>
      <c r="E196" s="231"/>
      <c r="F196" s="231"/>
      <c r="G196" s="231"/>
      <c r="H196" s="93" t="str">
        <f t="shared" si="17"/>
        <v/>
      </c>
      <c r="I196" s="93" t="str">
        <f t="shared" si="15"/>
        <v/>
      </c>
      <c r="J196" s="93" t="str">
        <f t="shared" si="18"/>
        <v/>
      </c>
      <c r="K196" s="93">
        <f t="shared" si="16"/>
        <v>0</v>
      </c>
      <c r="L196" s="93" t="str">
        <f t="shared" si="19"/>
        <v/>
      </c>
    </row>
    <row r="197" spans="1:12" x14ac:dyDescent="0.25">
      <c r="A197" s="230"/>
      <c r="B197" s="231"/>
      <c r="C197" s="231"/>
      <c r="D197" s="231"/>
      <c r="E197" s="231"/>
      <c r="F197" s="231"/>
      <c r="G197" s="231"/>
      <c r="H197" s="93" t="str">
        <f t="shared" si="17"/>
        <v/>
      </c>
      <c r="I197" s="93" t="str">
        <f t="shared" si="15"/>
        <v/>
      </c>
      <c r="J197" s="93" t="str">
        <f t="shared" si="18"/>
        <v/>
      </c>
      <c r="K197" s="93">
        <f t="shared" si="16"/>
        <v>0</v>
      </c>
      <c r="L197" s="93" t="str">
        <f t="shared" si="19"/>
        <v/>
      </c>
    </row>
    <row r="198" spans="1:12" x14ac:dyDescent="0.25">
      <c r="A198" s="230"/>
      <c r="B198" s="231"/>
      <c r="C198" s="231"/>
      <c r="D198" s="231"/>
      <c r="E198" s="231"/>
      <c r="F198" s="231"/>
      <c r="G198" s="231"/>
      <c r="H198" s="93" t="str">
        <f t="shared" si="17"/>
        <v/>
      </c>
      <c r="I198" s="93" t="str">
        <f t="shared" si="15"/>
        <v/>
      </c>
      <c r="J198" s="93" t="str">
        <f t="shared" si="18"/>
        <v/>
      </c>
      <c r="K198" s="93">
        <f t="shared" si="16"/>
        <v>0</v>
      </c>
      <c r="L198" s="93" t="str">
        <f t="shared" si="19"/>
        <v/>
      </c>
    </row>
    <row r="199" spans="1:12" x14ac:dyDescent="0.25">
      <c r="A199" s="230"/>
      <c r="B199" s="231"/>
      <c r="C199" s="231"/>
      <c r="D199" s="231"/>
      <c r="E199" s="231"/>
      <c r="F199" s="231"/>
      <c r="G199" s="231"/>
      <c r="H199" s="93" t="str">
        <f t="shared" si="17"/>
        <v/>
      </c>
      <c r="I199" s="93" t="str">
        <f t="shared" si="15"/>
        <v/>
      </c>
      <c r="J199" s="93" t="str">
        <f t="shared" si="18"/>
        <v/>
      </c>
      <c r="K199" s="93">
        <f t="shared" si="16"/>
        <v>0</v>
      </c>
      <c r="L199" s="93" t="str">
        <f t="shared" si="19"/>
        <v/>
      </c>
    </row>
    <row r="200" spans="1:12" x14ac:dyDescent="0.25">
      <c r="A200" s="230"/>
      <c r="B200" s="231"/>
      <c r="C200" s="231"/>
      <c r="D200" s="231"/>
      <c r="E200" s="231"/>
      <c r="F200" s="231"/>
      <c r="G200" s="231"/>
      <c r="H200" s="93" t="str">
        <f t="shared" si="17"/>
        <v/>
      </c>
      <c r="I200" s="93" t="str">
        <f t="shared" si="15"/>
        <v/>
      </c>
      <c r="J200" s="93" t="str">
        <f t="shared" si="18"/>
        <v/>
      </c>
      <c r="K200" s="93">
        <f t="shared" si="16"/>
        <v>0</v>
      </c>
      <c r="L200" s="93" t="str">
        <f t="shared" si="19"/>
        <v/>
      </c>
    </row>
    <row r="201" spans="1:12" x14ac:dyDescent="0.25">
      <c r="A201" s="230"/>
      <c r="B201" s="231"/>
      <c r="C201" s="231"/>
      <c r="D201" s="231"/>
      <c r="E201" s="231"/>
      <c r="F201" s="231"/>
      <c r="G201" s="231"/>
      <c r="H201" s="93" t="str">
        <f t="shared" si="17"/>
        <v/>
      </c>
      <c r="I201" s="93" t="str">
        <f t="shared" si="15"/>
        <v/>
      </c>
      <c r="J201" s="93" t="str">
        <f t="shared" si="18"/>
        <v/>
      </c>
      <c r="K201" s="93">
        <f t="shared" si="16"/>
        <v>0</v>
      </c>
      <c r="L201" s="93" t="str">
        <f t="shared" si="19"/>
        <v/>
      </c>
    </row>
    <row r="202" spans="1:12" x14ac:dyDescent="0.25">
      <c r="A202" s="230"/>
      <c r="B202" s="231"/>
      <c r="C202" s="231"/>
      <c r="D202" s="231"/>
      <c r="E202" s="231"/>
      <c r="F202" s="231"/>
      <c r="G202" s="231"/>
      <c r="H202" s="93" t="str">
        <f t="shared" si="17"/>
        <v/>
      </c>
      <c r="I202" s="93" t="str">
        <f t="shared" si="15"/>
        <v/>
      </c>
      <c r="J202" s="93" t="str">
        <f t="shared" si="18"/>
        <v/>
      </c>
      <c r="K202" s="93">
        <f t="shared" si="16"/>
        <v>0</v>
      </c>
      <c r="L202" s="93" t="str">
        <f t="shared" si="19"/>
        <v/>
      </c>
    </row>
    <row r="203" spans="1:12" x14ac:dyDescent="0.25">
      <c r="A203" s="230"/>
      <c r="B203" s="231"/>
      <c r="C203" s="231"/>
      <c r="D203" s="231"/>
      <c r="E203" s="231"/>
      <c r="F203" s="231"/>
      <c r="G203" s="231"/>
      <c r="H203" s="93" t="str">
        <f t="shared" si="17"/>
        <v/>
      </c>
      <c r="I203" s="93" t="str">
        <f t="shared" si="15"/>
        <v/>
      </c>
      <c r="J203" s="93" t="str">
        <f t="shared" si="18"/>
        <v/>
      </c>
      <c r="K203" s="93">
        <f t="shared" si="16"/>
        <v>0</v>
      </c>
      <c r="L203" s="93" t="str">
        <f t="shared" si="19"/>
        <v/>
      </c>
    </row>
    <row r="204" spans="1:12" x14ac:dyDescent="0.25">
      <c r="A204" s="230"/>
      <c r="B204" s="231"/>
      <c r="C204" s="231"/>
      <c r="D204" s="231"/>
      <c r="E204" s="231"/>
      <c r="F204" s="231"/>
      <c r="G204" s="231"/>
      <c r="H204" s="93" t="str">
        <f t="shared" si="17"/>
        <v/>
      </c>
      <c r="I204" s="93" t="str">
        <f t="shared" si="15"/>
        <v/>
      </c>
      <c r="J204" s="93" t="str">
        <f t="shared" si="18"/>
        <v/>
      </c>
      <c r="K204" s="93">
        <f t="shared" si="16"/>
        <v>0</v>
      </c>
      <c r="L204" s="93" t="str">
        <f t="shared" si="19"/>
        <v/>
      </c>
    </row>
    <row r="205" spans="1:12" x14ac:dyDescent="0.25">
      <c r="A205" s="230"/>
      <c r="B205" s="231"/>
      <c r="C205" s="231"/>
      <c r="D205" s="231"/>
      <c r="E205" s="231"/>
      <c r="F205" s="231"/>
      <c r="G205" s="231"/>
      <c r="H205" s="93" t="str">
        <f t="shared" si="17"/>
        <v/>
      </c>
      <c r="I205" s="93" t="str">
        <f t="shared" si="15"/>
        <v/>
      </c>
      <c r="J205" s="93" t="str">
        <f t="shared" si="18"/>
        <v/>
      </c>
      <c r="K205" s="93">
        <f t="shared" si="16"/>
        <v>0</v>
      </c>
      <c r="L205" s="93" t="str">
        <f t="shared" si="19"/>
        <v/>
      </c>
    </row>
    <row r="206" spans="1:12" x14ac:dyDescent="0.25">
      <c r="A206" s="230"/>
      <c r="B206" s="231"/>
      <c r="C206" s="231"/>
      <c r="D206" s="231"/>
      <c r="E206" s="231"/>
      <c r="F206" s="231"/>
      <c r="G206" s="231"/>
      <c r="H206" s="93" t="str">
        <f t="shared" si="17"/>
        <v/>
      </c>
      <c r="I206" s="93" t="str">
        <f t="shared" si="15"/>
        <v/>
      </c>
      <c r="J206" s="93" t="str">
        <f t="shared" si="18"/>
        <v/>
      </c>
      <c r="K206" s="93">
        <f t="shared" si="16"/>
        <v>0</v>
      </c>
      <c r="L206" s="93" t="str">
        <f t="shared" si="19"/>
        <v/>
      </c>
    </row>
    <row r="207" spans="1:12" x14ac:dyDescent="0.25">
      <c r="A207" s="230"/>
      <c r="B207" s="231"/>
      <c r="C207" s="231"/>
      <c r="D207" s="231"/>
      <c r="E207" s="231"/>
      <c r="F207" s="231"/>
      <c r="G207" s="231"/>
      <c r="H207" s="93" t="str">
        <f t="shared" si="17"/>
        <v/>
      </c>
      <c r="I207" s="93" t="str">
        <f t="shared" si="15"/>
        <v/>
      </c>
      <c r="J207" s="93" t="str">
        <f t="shared" si="18"/>
        <v/>
      </c>
      <c r="K207" s="93">
        <f t="shared" si="16"/>
        <v>0</v>
      </c>
      <c r="L207" s="93" t="str">
        <f t="shared" si="19"/>
        <v/>
      </c>
    </row>
    <row r="208" spans="1:12" x14ac:dyDescent="0.25">
      <c r="A208" s="230"/>
      <c r="B208" s="231"/>
      <c r="C208" s="231"/>
      <c r="D208" s="231"/>
      <c r="E208" s="231"/>
      <c r="F208" s="231"/>
      <c r="G208" s="231"/>
      <c r="H208" s="93" t="str">
        <f t="shared" si="17"/>
        <v/>
      </c>
      <c r="I208" s="93" t="str">
        <f t="shared" si="15"/>
        <v/>
      </c>
      <c r="J208" s="93" t="str">
        <f t="shared" si="18"/>
        <v/>
      </c>
      <c r="K208" s="93">
        <f t="shared" si="16"/>
        <v>0</v>
      </c>
      <c r="L208" s="93" t="str">
        <f t="shared" si="19"/>
        <v/>
      </c>
    </row>
    <row r="209" spans="1:12" x14ac:dyDescent="0.25">
      <c r="A209" s="230"/>
      <c r="B209" s="231"/>
      <c r="C209" s="231"/>
      <c r="D209" s="231"/>
      <c r="E209" s="231"/>
      <c r="F209" s="231"/>
      <c r="G209" s="231"/>
      <c r="H209" s="93" t="str">
        <f t="shared" si="17"/>
        <v/>
      </c>
      <c r="I209" s="93" t="str">
        <f t="shared" si="15"/>
        <v/>
      </c>
      <c r="J209" s="93" t="str">
        <f t="shared" si="18"/>
        <v/>
      </c>
      <c r="K209" s="93">
        <f t="shared" si="16"/>
        <v>0</v>
      </c>
      <c r="L209" s="93" t="str">
        <f t="shared" si="19"/>
        <v/>
      </c>
    </row>
    <row r="210" spans="1:12" x14ac:dyDescent="0.25">
      <c r="A210" s="230"/>
      <c r="B210" s="231"/>
      <c r="C210" s="231"/>
      <c r="D210" s="231"/>
      <c r="E210" s="231"/>
      <c r="F210" s="231"/>
      <c r="G210" s="231"/>
      <c r="H210" s="93" t="str">
        <f t="shared" si="17"/>
        <v/>
      </c>
      <c r="I210" s="93" t="str">
        <f t="shared" si="15"/>
        <v/>
      </c>
      <c r="J210" s="93" t="str">
        <f t="shared" si="18"/>
        <v/>
      </c>
      <c r="K210" s="93">
        <f t="shared" si="16"/>
        <v>0</v>
      </c>
      <c r="L210" s="93" t="str">
        <f t="shared" si="19"/>
        <v/>
      </c>
    </row>
    <row r="211" spans="1:12" x14ac:dyDescent="0.25">
      <c r="A211" s="230"/>
      <c r="B211" s="231"/>
      <c r="C211" s="231"/>
      <c r="D211" s="231"/>
      <c r="E211" s="231"/>
      <c r="F211" s="231"/>
      <c r="G211" s="231"/>
      <c r="H211" s="93" t="str">
        <f t="shared" si="17"/>
        <v/>
      </c>
      <c r="I211" s="93" t="str">
        <f t="shared" si="15"/>
        <v/>
      </c>
      <c r="J211" s="93" t="str">
        <f t="shared" si="18"/>
        <v/>
      </c>
      <c r="K211" s="93">
        <f t="shared" si="16"/>
        <v>0</v>
      </c>
      <c r="L211" s="93" t="str">
        <f t="shared" si="19"/>
        <v/>
      </c>
    </row>
    <row r="212" spans="1:12" x14ac:dyDescent="0.25">
      <c r="A212" s="230"/>
      <c r="B212" s="231"/>
      <c r="C212" s="231"/>
      <c r="D212" s="231"/>
      <c r="E212" s="231"/>
      <c r="F212" s="231"/>
      <c r="G212" s="231"/>
      <c r="H212" s="93" t="str">
        <f t="shared" si="17"/>
        <v/>
      </c>
      <c r="I212" s="93" t="str">
        <f t="shared" si="15"/>
        <v/>
      </c>
      <c r="J212" s="93" t="str">
        <f t="shared" si="18"/>
        <v/>
      </c>
      <c r="K212" s="93">
        <f t="shared" si="16"/>
        <v>0</v>
      </c>
      <c r="L212" s="93" t="str">
        <f t="shared" si="19"/>
        <v/>
      </c>
    </row>
    <row r="213" spans="1:12" x14ac:dyDescent="0.25">
      <c r="A213" s="230"/>
      <c r="B213" s="231"/>
      <c r="C213" s="231"/>
      <c r="D213" s="231"/>
      <c r="E213" s="231"/>
      <c r="F213" s="231"/>
      <c r="G213" s="231"/>
      <c r="H213" s="93" t="str">
        <f t="shared" si="17"/>
        <v/>
      </c>
      <c r="I213" s="93" t="str">
        <f t="shared" si="15"/>
        <v/>
      </c>
      <c r="J213" s="93" t="str">
        <f t="shared" si="18"/>
        <v/>
      </c>
      <c r="K213" s="93">
        <f t="shared" si="16"/>
        <v>0</v>
      </c>
      <c r="L213" s="93" t="str">
        <f t="shared" si="19"/>
        <v/>
      </c>
    </row>
    <row r="214" spans="1:12" x14ac:dyDescent="0.25">
      <c r="A214" s="230"/>
      <c r="B214" s="231"/>
      <c r="C214" s="231"/>
      <c r="D214" s="231"/>
      <c r="E214" s="231"/>
      <c r="F214" s="231"/>
      <c r="G214" s="231"/>
      <c r="H214" s="93" t="str">
        <f t="shared" si="17"/>
        <v/>
      </c>
      <c r="I214" s="93" t="str">
        <f t="shared" si="15"/>
        <v/>
      </c>
      <c r="J214" s="93" t="str">
        <f t="shared" si="18"/>
        <v/>
      </c>
      <c r="K214" s="93">
        <f t="shared" si="16"/>
        <v>0</v>
      </c>
      <c r="L214" s="93" t="str">
        <f t="shared" si="19"/>
        <v/>
      </c>
    </row>
    <row r="215" spans="1:12" x14ac:dyDescent="0.25">
      <c r="A215" s="230"/>
      <c r="B215" s="231"/>
      <c r="C215" s="231"/>
      <c r="D215" s="231"/>
      <c r="E215" s="231"/>
      <c r="F215" s="231"/>
      <c r="G215" s="231"/>
      <c r="H215" s="93" t="str">
        <f t="shared" si="17"/>
        <v/>
      </c>
      <c r="I215" s="93" t="str">
        <f t="shared" si="15"/>
        <v/>
      </c>
      <c r="J215" s="93" t="str">
        <f t="shared" si="18"/>
        <v/>
      </c>
      <c r="K215" s="93">
        <f t="shared" si="16"/>
        <v>0</v>
      </c>
      <c r="L215" s="93" t="str">
        <f t="shared" si="19"/>
        <v/>
      </c>
    </row>
    <row r="216" spans="1:12" x14ac:dyDescent="0.25">
      <c r="A216" s="230"/>
      <c r="B216" s="231"/>
      <c r="C216" s="231"/>
      <c r="D216" s="231"/>
      <c r="E216" s="231"/>
      <c r="F216" s="231"/>
      <c r="G216" s="231"/>
      <c r="H216" s="93" t="str">
        <f t="shared" si="17"/>
        <v/>
      </c>
      <c r="I216" s="93" t="str">
        <f t="shared" si="15"/>
        <v/>
      </c>
      <c r="J216" s="93" t="str">
        <f t="shared" si="18"/>
        <v/>
      </c>
      <c r="K216" s="93">
        <f t="shared" si="16"/>
        <v>0</v>
      </c>
      <c r="L216" s="93" t="str">
        <f t="shared" si="19"/>
        <v/>
      </c>
    </row>
    <row r="217" spans="1:12" x14ac:dyDescent="0.25">
      <c r="A217" s="230"/>
      <c r="B217" s="231"/>
      <c r="C217" s="231"/>
      <c r="D217" s="231"/>
      <c r="E217" s="231"/>
      <c r="F217" s="231"/>
      <c r="G217" s="231"/>
      <c r="H217" s="93" t="str">
        <f t="shared" si="17"/>
        <v/>
      </c>
      <c r="I217" s="93" t="str">
        <f t="shared" si="15"/>
        <v/>
      </c>
      <c r="J217" s="93" t="str">
        <f t="shared" si="18"/>
        <v/>
      </c>
      <c r="K217" s="93">
        <f t="shared" si="16"/>
        <v>0</v>
      </c>
      <c r="L217" s="93" t="str">
        <f t="shared" si="19"/>
        <v/>
      </c>
    </row>
    <row r="218" spans="1:12" x14ac:dyDescent="0.25">
      <c r="A218" s="230"/>
      <c r="B218" s="231"/>
      <c r="C218" s="231"/>
      <c r="D218" s="231"/>
      <c r="E218" s="231"/>
      <c r="F218" s="231"/>
      <c r="G218" s="231"/>
      <c r="H218" s="93" t="str">
        <f t="shared" si="17"/>
        <v/>
      </c>
      <c r="I218" s="93" t="str">
        <f t="shared" si="15"/>
        <v/>
      </c>
      <c r="J218" s="93" t="str">
        <f t="shared" si="18"/>
        <v/>
      </c>
      <c r="K218" s="93">
        <f t="shared" si="16"/>
        <v>0</v>
      </c>
      <c r="L218" s="93" t="str">
        <f t="shared" si="19"/>
        <v/>
      </c>
    </row>
    <row r="219" spans="1:12" x14ac:dyDescent="0.25">
      <c r="A219" s="230"/>
      <c r="B219" s="231"/>
      <c r="C219" s="231"/>
      <c r="D219" s="231"/>
      <c r="E219" s="231"/>
      <c r="F219" s="231"/>
      <c r="G219" s="231"/>
      <c r="H219" s="93" t="str">
        <f t="shared" si="17"/>
        <v/>
      </c>
      <c r="I219" s="93" t="str">
        <f t="shared" si="15"/>
        <v/>
      </c>
      <c r="J219" s="93" t="str">
        <f t="shared" si="18"/>
        <v/>
      </c>
      <c r="K219" s="93">
        <f t="shared" si="16"/>
        <v>0</v>
      </c>
      <c r="L219" s="93" t="str">
        <f t="shared" si="19"/>
        <v/>
      </c>
    </row>
    <row r="220" spans="1:12" x14ac:dyDescent="0.25">
      <c r="A220" s="230"/>
      <c r="B220" s="231"/>
      <c r="C220" s="231"/>
      <c r="D220" s="231"/>
      <c r="E220" s="231"/>
      <c r="F220" s="231"/>
      <c r="G220" s="231"/>
      <c r="H220" s="93" t="str">
        <f t="shared" si="17"/>
        <v/>
      </c>
      <c r="I220" s="93" t="str">
        <f t="shared" si="15"/>
        <v/>
      </c>
      <c r="J220" s="93" t="str">
        <f t="shared" si="18"/>
        <v/>
      </c>
      <c r="K220" s="93">
        <f t="shared" si="16"/>
        <v>0</v>
      </c>
      <c r="L220" s="93" t="str">
        <f t="shared" si="19"/>
        <v/>
      </c>
    </row>
    <row r="221" spans="1:12" x14ac:dyDescent="0.25">
      <c r="A221" s="230"/>
      <c r="B221" s="231"/>
      <c r="C221" s="231"/>
      <c r="D221" s="231"/>
      <c r="E221" s="231"/>
      <c r="F221" s="231"/>
      <c r="G221" s="231"/>
      <c r="H221" s="93" t="str">
        <f t="shared" si="17"/>
        <v/>
      </c>
      <c r="I221" s="93" t="str">
        <f t="shared" si="15"/>
        <v/>
      </c>
      <c r="J221" s="93" t="str">
        <f t="shared" si="18"/>
        <v/>
      </c>
      <c r="K221" s="93">
        <f t="shared" si="16"/>
        <v>0</v>
      </c>
      <c r="L221" s="93" t="str">
        <f t="shared" si="19"/>
        <v/>
      </c>
    </row>
    <row r="222" spans="1:12" x14ac:dyDescent="0.25">
      <c r="A222" s="230"/>
      <c r="B222" s="231"/>
      <c r="C222" s="231"/>
      <c r="D222" s="231"/>
      <c r="E222" s="231"/>
      <c r="F222" s="231"/>
      <c r="G222" s="231"/>
      <c r="H222" s="93" t="str">
        <f t="shared" si="17"/>
        <v/>
      </c>
      <c r="I222" s="93" t="str">
        <f t="shared" si="15"/>
        <v/>
      </c>
      <c r="J222" s="93" t="str">
        <f t="shared" si="18"/>
        <v/>
      </c>
      <c r="K222" s="93">
        <f t="shared" si="16"/>
        <v>0</v>
      </c>
      <c r="L222" s="93" t="str">
        <f t="shared" si="19"/>
        <v/>
      </c>
    </row>
    <row r="223" spans="1:12" x14ac:dyDescent="0.25">
      <c r="A223" s="230"/>
      <c r="B223" s="231"/>
      <c r="C223" s="231"/>
      <c r="D223" s="231"/>
      <c r="E223" s="231"/>
      <c r="F223" s="231"/>
      <c r="G223" s="231"/>
      <c r="H223" s="93" t="str">
        <f t="shared" si="17"/>
        <v/>
      </c>
      <c r="I223" s="93" t="str">
        <f t="shared" si="15"/>
        <v/>
      </c>
      <c r="J223" s="93" t="str">
        <f t="shared" si="18"/>
        <v/>
      </c>
      <c r="K223" s="93">
        <f t="shared" si="16"/>
        <v>0</v>
      </c>
      <c r="L223" s="93" t="str">
        <f t="shared" si="19"/>
        <v/>
      </c>
    </row>
    <row r="224" spans="1:12" x14ac:dyDescent="0.25">
      <c r="A224" s="230"/>
      <c r="B224" s="231"/>
      <c r="C224" s="231"/>
      <c r="D224" s="231"/>
      <c r="E224" s="231"/>
      <c r="F224" s="231"/>
      <c r="G224" s="231"/>
      <c r="H224" s="93" t="str">
        <f t="shared" si="17"/>
        <v/>
      </c>
      <c r="I224" s="93" t="str">
        <f t="shared" si="15"/>
        <v/>
      </c>
      <c r="J224" s="93" t="str">
        <f t="shared" si="18"/>
        <v/>
      </c>
      <c r="K224" s="93">
        <f t="shared" si="16"/>
        <v>0</v>
      </c>
      <c r="L224" s="93" t="str">
        <f t="shared" si="19"/>
        <v/>
      </c>
    </row>
    <row r="225" spans="1:12" x14ac:dyDescent="0.25">
      <c r="A225" s="230"/>
      <c r="B225" s="231"/>
      <c r="C225" s="231"/>
      <c r="D225" s="231"/>
      <c r="E225" s="231"/>
      <c r="F225" s="231"/>
      <c r="G225" s="231"/>
      <c r="H225" s="93" t="str">
        <f t="shared" si="17"/>
        <v/>
      </c>
      <c r="I225" s="93" t="str">
        <f t="shared" si="15"/>
        <v/>
      </c>
      <c r="J225" s="93" t="str">
        <f t="shared" si="18"/>
        <v/>
      </c>
      <c r="K225" s="93">
        <f t="shared" si="16"/>
        <v>0</v>
      </c>
      <c r="L225" s="93" t="str">
        <f t="shared" si="19"/>
        <v/>
      </c>
    </row>
    <row r="226" spans="1:12" x14ac:dyDescent="0.25">
      <c r="A226" s="230"/>
      <c r="B226" s="231"/>
      <c r="C226" s="231"/>
      <c r="D226" s="231"/>
      <c r="E226" s="231"/>
      <c r="F226" s="231"/>
      <c r="G226" s="231"/>
      <c r="H226" s="93" t="str">
        <f t="shared" si="17"/>
        <v/>
      </c>
      <c r="I226" s="93" t="str">
        <f t="shared" si="15"/>
        <v/>
      </c>
      <c r="J226" s="93" t="str">
        <f t="shared" si="18"/>
        <v/>
      </c>
      <c r="K226" s="93">
        <f t="shared" si="16"/>
        <v>0</v>
      </c>
      <c r="L226" s="93" t="str">
        <f t="shared" si="19"/>
        <v/>
      </c>
    </row>
    <row r="227" spans="1:12" x14ac:dyDescent="0.25">
      <c r="A227" s="230"/>
      <c r="B227" s="231"/>
      <c r="C227" s="231"/>
      <c r="D227" s="231"/>
      <c r="E227" s="231"/>
      <c r="F227" s="231"/>
      <c r="G227" s="231"/>
      <c r="H227" s="93" t="str">
        <f t="shared" si="17"/>
        <v/>
      </c>
      <c r="I227" s="93" t="str">
        <f t="shared" si="15"/>
        <v/>
      </c>
      <c r="J227" s="93" t="str">
        <f t="shared" si="18"/>
        <v/>
      </c>
      <c r="K227" s="93">
        <f t="shared" si="16"/>
        <v>0</v>
      </c>
      <c r="L227" s="93" t="str">
        <f t="shared" si="19"/>
        <v/>
      </c>
    </row>
    <row r="228" spans="1:12" x14ac:dyDescent="0.25">
      <c r="A228" s="230"/>
      <c r="B228" s="231"/>
      <c r="C228" s="231"/>
      <c r="D228" s="231"/>
      <c r="E228" s="231"/>
      <c r="F228" s="231"/>
      <c r="G228" s="231"/>
      <c r="H228" s="93" t="str">
        <f t="shared" si="17"/>
        <v/>
      </c>
      <c r="I228" s="93" t="str">
        <f t="shared" si="15"/>
        <v/>
      </c>
      <c r="J228" s="93" t="str">
        <f t="shared" si="18"/>
        <v/>
      </c>
      <c r="K228" s="93">
        <f t="shared" si="16"/>
        <v>0</v>
      </c>
      <c r="L228" s="93" t="str">
        <f t="shared" si="19"/>
        <v/>
      </c>
    </row>
    <row r="229" spans="1:12" x14ac:dyDescent="0.25">
      <c r="A229" s="230"/>
      <c r="B229" s="231"/>
      <c r="C229" s="231"/>
      <c r="D229" s="231"/>
      <c r="E229" s="231"/>
      <c r="F229" s="231"/>
      <c r="G229" s="231"/>
      <c r="H229" s="93" t="str">
        <f t="shared" si="17"/>
        <v/>
      </c>
      <c r="I229" s="93" t="str">
        <f t="shared" si="15"/>
        <v/>
      </c>
      <c r="J229" s="93" t="str">
        <f t="shared" si="18"/>
        <v/>
      </c>
      <c r="K229" s="93">
        <f t="shared" si="16"/>
        <v>0</v>
      </c>
      <c r="L229" s="93" t="str">
        <f t="shared" si="19"/>
        <v/>
      </c>
    </row>
    <row r="230" spans="1:12" x14ac:dyDescent="0.25">
      <c r="A230" s="230"/>
      <c r="B230" s="231"/>
      <c r="C230" s="231"/>
      <c r="D230" s="231"/>
      <c r="E230" s="231"/>
      <c r="F230" s="231"/>
      <c r="G230" s="231"/>
      <c r="H230" s="93" t="str">
        <f t="shared" si="17"/>
        <v/>
      </c>
      <c r="I230" s="93" t="str">
        <f t="shared" si="15"/>
        <v/>
      </c>
      <c r="J230" s="93" t="str">
        <f t="shared" si="18"/>
        <v/>
      </c>
      <c r="K230" s="93">
        <f t="shared" si="16"/>
        <v>0</v>
      </c>
      <c r="L230" s="93" t="str">
        <f t="shared" si="19"/>
        <v/>
      </c>
    </row>
    <row r="231" spans="1:12" x14ac:dyDescent="0.25">
      <c r="A231" s="230"/>
      <c r="B231" s="231"/>
      <c r="C231" s="231"/>
      <c r="D231" s="231"/>
      <c r="E231" s="231"/>
      <c r="F231" s="231"/>
      <c r="G231" s="231"/>
      <c r="H231" s="93" t="str">
        <f t="shared" si="17"/>
        <v/>
      </c>
      <c r="I231" s="93" t="str">
        <f t="shared" si="15"/>
        <v/>
      </c>
      <c r="J231" s="93" t="str">
        <f t="shared" si="18"/>
        <v/>
      </c>
      <c r="K231" s="93">
        <f t="shared" si="16"/>
        <v>0</v>
      </c>
      <c r="L231" s="93" t="str">
        <f t="shared" si="19"/>
        <v/>
      </c>
    </row>
    <row r="232" spans="1:12" x14ac:dyDescent="0.25">
      <c r="A232" s="230"/>
      <c r="B232" s="231"/>
      <c r="C232" s="231"/>
      <c r="D232" s="231"/>
      <c r="E232" s="231"/>
      <c r="F232" s="231"/>
      <c r="G232" s="231"/>
      <c r="H232" s="93" t="str">
        <f t="shared" si="17"/>
        <v/>
      </c>
      <c r="I232" s="93" t="str">
        <f t="shared" si="15"/>
        <v/>
      </c>
      <c r="J232" s="93" t="str">
        <f t="shared" si="18"/>
        <v/>
      </c>
      <c r="K232" s="93">
        <f t="shared" si="16"/>
        <v>0</v>
      </c>
      <c r="L232" s="93" t="str">
        <f t="shared" si="19"/>
        <v/>
      </c>
    </row>
    <row r="233" spans="1:12" x14ac:dyDescent="0.25">
      <c r="A233" s="230"/>
      <c r="B233" s="231"/>
      <c r="C233" s="231"/>
      <c r="D233" s="231"/>
      <c r="E233" s="231"/>
      <c r="F233" s="231"/>
      <c r="G233" s="231"/>
      <c r="H233" s="93" t="str">
        <f t="shared" si="17"/>
        <v/>
      </c>
      <c r="I233" s="93" t="str">
        <f t="shared" si="15"/>
        <v/>
      </c>
      <c r="J233" s="93" t="str">
        <f t="shared" si="18"/>
        <v/>
      </c>
      <c r="K233" s="93">
        <f t="shared" si="16"/>
        <v>0</v>
      </c>
      <c r="L233" s="93" t="str">
        <f t="shared" si="19"/>
        <v/>
      </c>
    </row>
    <row r="234" spans="1:12" x14ac:dyDescent="0.25">
      <c r="A234" s="230"/>
      <c r="B234" s="231"/>
      <c r="C234" s="231"/>
      <c r="D234" s="231"/>
      <c r="E234" s="231"/>
      <c r="F234" s="231"/>
      <c r="G234" s="231"/>
      <c r="H234" s="93" t="str">
        <f t="shared" si="17"/>
        <v/>
      </c>
      <c r="I234" s="93" t="str">
        <f t="shared" si="15"/>
        <v/>
      </c>
      <c r="J234" s="93" t="str">
        <f t="shared" si="18"/>
        <v/>
      </c>
      <c r="K234" s="93">
        <f t="shared" si="16"/>
        <v>0</v>
      </c>
      <c r="L234" s="93" t="str">
        <f t="shared" si="19"/>
        <v/>
      </c>
    </row>
    <row r="235" spans="1:12" x14ac:dyDescent="0.25">
      <c r="A235" s="230"/>
      <c r="B235" s="231"/>
      <c r="C235" s="231"/>
      <c r="D235" s="231"/>
      <c r="E235" s="231"/>
      <c r="F235" s="231"/>
      <c r="G235" s="231"/>
      <c r="H235" s="93" t="str">
        <f t="shared" si="17"/>
        <v/>
      </c>
      <c r="I235" s="93" t="str">
        <f t="shared" si="15"/>
        <v/>
      </c>
      <c r="J235" s="93" t="str">
        <f t="shared" si="18"/>
        <v/>
      </c>
      <c r="K235" s="93">
        <f t="shared" si="16"/>
        <v>0</v>
      </c>
      <c r="L235" s="93" t="str">
        <f t="shared" si="19"/>
        <v/>
      </c>
    </row>
    <row r="236" spans="1:12" x14ac:dyDescent="0.25">
      <c r="A236" s="230"/>
      <c r="B236" s="231"/>
      <c r="C236" s="231"/>
      <c r="D236" s="231"/>
      <c r="E236" s="231"/>
      <c r="F236" s="231"/>
      <c r="G236" s="231"/>
      <c r="H236" s="93" t="str">
        <f t="shared" si="17"/>
        <v/>
      </c>
      <c r="I236" s="93" t="str">
        <f t="shared" si="15"/>
        <v/>
      </c>
      <c r="J236" s="93" t="str">
        <f t="shared" si="18"/>
        <v/>
      </c>
      <c r="K236" s="93">
        <f t="shared" si="16"/>
        <v>0</v>
      </c>
      <c r="L236" s="93" t="str">
        <f t="shared" si="19"/>
        <v/>
      </c>
    </row>
    <row r="237" spans="1:12" x14ac:dyDescent="0.25">
      <c r="A237" s="230"/>
      <c r="B237" s="231"/>
      <c r="C237" s="231"/>
      <c r="D237" s="231"/>
      <c r="E237" s="231"/>
      <c r="F237" s="231"/>
      <c r="G237" s="231"/>
      <c r="H237" s="93" t="str">
        <f t="shared" si="17"/>
        <v/>
      </c>
      <c r="I237" s="93" t="str">
        <f t="shared" si="15"/>
        <v/>
      </c>
      <c r="J237" s="93" t="str">
        <f t="shared" si="18"/>
        <v/>
      </c>
      <c r="K237" s="93">
        <f t="shared" si="16"/>
        <v>0</v>
      </c>
      <c r="L237" s="93" t="str">
        <f t="shared" si="19"/>
        <v/>
      </c>
    </row>
    <row r="238" spans="1:12" x14ac:dyDescent="0.25">
      <c r="A238" s="230"/>
      <c r="B238" s="231"/>
      <c r="C238" s="231"/>
      <c r="D238" s="231"/>
      <c r="E238" s="231"/>
      <c r="F238" s="231"/>
      <c r="G238" s="231"/>
      <c r="H238" s="93" t="str">
        <f t="shared" si="17"/>
        <v/>
      </c>
      <c r="I238" s="93" t="str">
        <f t="shared" si="15"/>
        <v/>
      </c>
      <c r="J238" s="93" t="str">
        <f t="shared" si="18"/>
        <v/>
      </c>
      <c r="K238" s="93">
        <f t="shared" si="16"/>
        <v>0</v>
      </c>
      <c r="L238" s="93" t="str">
        <f t="shared" si="19"/>
        <v/>
      </c>
    </row>
    <row r="239" spans="1:12" x14ac:dyDescent="0.25">
      <c r="A239" s="230"/>
      <c r="B239" s="231"/>
      <c r="C239" s="231"/>
      <c r="D239" s="231"/>
      <c r="E239" s="231"/>
      <c r="F239" s="231"/>
      <c r="G239" s="231"/>
      <c r="H239" s="93" t="str">
        <f t="shared" si="17"/>
        <v/>
      </c>
      <c r="I239" s="93" t="str">
        <f t="shared" si="15"/>
        <v/>
      </c>
      <c r="J239" s="93" t="str">
        <f t="shared" si="18"/>
        <v/>
      </c>
      <c r="K239" s="93">
        <f t="shared" si="16"/>
        <v>0</v>
      </c>
      <c r="L239" s="93" t="str">
        <f t="shared" si="19"/>
        <v/>
      </c>
    </row>
    <row r="240" spans="1:12" x14ac:dyDescent="0.25">
      <c r="A240" s="230"/>
      <c r="B240" s="231"/>
      <c r="C240" s="231"/>
      <c r="D240" s="231"/>
      <c r="E240" s="231"/>
      <c r="F240" s="231"/>
      <c r="G240" s="231"/>
      <c r="H240" s="93" t="str">
        <f t="shared" si="17"/>
        <v/>
      </c>
      <c r="I240" s="93" t="str">
        <f t="shared" si="15"/>
        <v/>
      </c>
      <c r="J240" s="93" t="str">
        <f t="shared" si="18"/>
        <v/>
      </c>
      <c r="K240" s="93">
        <f t="shared" si="16"/>
        <v>0</v>
      </c>
      <c r="L240" s="93" t="str">
        <f t="shared" si="19"/>
        <v/>
      </c>
    </row>
    <row r="241" spans="1:12" x14ac:dyDescent="0.25">
      <c r="A241" s="230"/>
      <c r="B241" s="231"/>
      <c r="C241" s="231"/>
      <c r="D241" s="231"/>
      <c r="E241" s="231"/>
      <c r="F241" s="231"/>
      <c r="G241" s="231"/>
      <c r="H241" s="93" t="str">
        <f t="shared" si="17"/>
        <v/>
      </c>
      <c r="I241" s="93" t="str">
        <f t="shared" si="15"/>
        <v/>
      </c>
      <c r="J241" s="93" t="str">
        <f t="shared" si="18"/>
        <v/>
      </c>
      <c r="K241" s="93">
        <f t="shared" si="16"/>
        <v>0</v>
      </c>
      <c r="L241" s="93" t="str">
        <f t="shared" si="19"/>
        <v/>
      </c>
    </row>
    <row r="242" spans="1:12" x14ac:dyDescent="0.25">
      <c r="A242" s="230"/>
      <c r="B242" s="231"/>
      <c r="C242" s="231"/>
      <c r="D242" s="231"/>
      <c r="E242" s="231"/>
      <c r="F242" s="231"/>
      <c r="G242" s="231"/>
      <c r="H242" s="93" t="str">
        <f t="shared" si="17"/>
        <v/>
      </c>
      <c r="I242" s="93" t="str">
        <f t="shared" si="15"/>
        <v/>
      </c>
      <c r="J242" s="93" t="str">
        <f t="shared" si="18"/>
        <v/>
      </c>
      <c r="K242" s="93">
        <f t="shared" si="16"/>
        <v>0</v>
      </c>
      <c r="L242" s="93" t="str">
        <f t="shared" si="19"/>
        <v/>
      </c>
    </row>
    <row r="243" spans="1:12" x14ac:dyDescent="0.25">
      <c r="A243" s="230"/>
      <c r="B243" s="231"/>
      <c r="C243" s="231"/>
      <c r="D243" s="231"/>
      <c r="E243" s="231"/>
      <c r="F243" s="231"/>
      <c r="G243" s="231"/>
      <c r="H243" s="93" t="str">
        <f t="shared" si="17"/>
        <v/>
      </c>
      <c r="I243" s="93" t="str">
        <f t="shared" si="15"/>
        <v/>
      </c>
      <c r="J243" s="93" t="str">
        <f t="shared" si="18"/>
        <v/>
      </c>
      <c r="K243" s="93">
        <f t="shared" si="16"/>
        <v>0</v>
      </c>
      <c r="L243" s="93" t="str">
        <f t="shared" si="19"/>
        <v/>
      </c>
    </row>
    <row r="244" spans="1:12" x14ac:dyDescent="0.25">
      <c r="A244" s="230"/>
      <c r="B244" s="231"/>
      <c r="C244" s="231"/>
      <c r="D244" s="231"/>
      <c r="E244" s="231"/>
      <c r="F244" s="231"/>
      <c r="G244" s="231"/>
      <c r="H244" s="93" t="str">
        <f t="shared" si="17"/>
        <v/>
      </c>
      <c r="I244" s="93" t="str">
        <f t="shared" si="15"/>
        <v/>
      </c>
      <c r="J244" s="93" t="str">
        <f t="shared" si="18"/>
        <v/>
      </c>
      <c r="K244" s="93">
        <f t="shared" si="16"/>
        <v>0</v>
      </c>
      <c r="L244" s="93" t="str">
        <f t="shared" si="19"/>
        <v/>
      </c>
    </row>
    <row r="245" spans="1:12" x14ac:dyDescent="0.25">
      <c r="A245" s="230"/>
      <c r="B245" s="231"/>
      <c r="C245" s="231"/>
      <c r="D245" s="231"/>
      <c r="E245" s="231"/>
      <c r="F245" s="231"/>
      <c r="G245" s="231"/>
      <c r="H245" s="93" t="str">
        <f t="shared" si="17"/>
        <v/>
      </c>
      <c r="I245" s="93" t="str">
        <f t="shared" si="15"/>
        <v/>
      </c>
      <c r="J245" s="93" t="str">
        <f t="shared" si="18"/>
        <v/>
      </c>
      <c r="K245" s="93">
        <f t="shared" si="16"/>
        <v>0</v>
      </c>
      <c r="L245" s="93" t="str">
        <f t="shared" si="19"/>
        <v/>
      </c>
    </row>
    <row r="246" spans="1:12" x14ac:dyDescent="0.25">
      <c r="A246" s="230"/>
      <c r="B246" s="231"/>
      <c r="C246" s="231"/>
      <c r="D246" s="231"/>
      <c r="E246" s="231"/>
      <c r="F246" s="231"/>
      <c r="G246" s="231"/>
      <c r="H246" s="93" t="str">
        <f t="shared" si="17"/>
        <v/>
      </c>
      <c r="I246" s="93" t="str">
        <f t="shared" si="15"/>
        <v/>
      </c>
      <c r="J246" s="93" t="str">
        <f t="shared" si="18"/>
        <v/>
      </c>
      <c r="K246" s="93">
        <f t="shared" si="16"/>
        <v>0</v>
      </c>
      <c r="L246" s="93" t="str">
        <f t="shared" si="19"/>
        <v/>
      </c>
    </row>
    <row r="247" spans="1:12" x14ac:dyDescent="0.25">
      <c r="A247" s="230"/>
      <c r="B247" s="231"/>
      <c r="C247" s="231"/>
      <c r="D247" s="231"/>
      <c r="E247" s="231"/>
      <c r="F247" s="231"/>
      <c r="G247" s="231"/>
      <c r="H247" s="93" t="str">
        <f t="shared" si="17"/>
        <v/>
      </c>
      <c r="I247" s="93" t="str">
        <f t="shared" si="15"/>
        <v/>
      </c>
      <c r="J247" s="93" t="str">
        <f t="shared" si="18"/>
        <v/>
      </c>
      <c r="K247" s="93">
        <f t="shared" si="16"/>
        <v>0</v>
      </c>
      <c r="L247" s="93" t="str">
        <f t="shared" si="19"/>
        <v/>
      </c>
    </row>
    <row r="248" spans="1:12" x14ac:dyDescent="0.25">
      <c r="A248" s="230"/>
      <c r="B248" s="231"/>
      <c r="C248" s="231"/>
      <c r="D248" s="231"/>
      <c r="E248" s="231"/>
      <c r="F248" s="231"/>
      <c r="G248" s="231"/>
      <c r="H248" s="93" t="str">
        <f t="shared" si="17"/>
        <v/>
      </c>
      <c r="I248" s="93" t="str">
        <f t="shared" si="15"/>
        <v/>
      </c>
      <c r="J248" s="93" t="str">
        <f t="shared" si="18"/>
        <v/>
      </c>
      <c r="K248" s="93">
        <f t="shared" si="16"/>
        <v>0</v>
      </c>
      <c r="L248" s="93" t="str">
        <f t="shared" si="19"/>
        <v/>
      </c>
    </row>
    <row r="249" spans="1:12" x14ac:dyDescent="0.25">
      <c r="A249" s="230"/>
      <c r="B249" s="231"/>
      <c r="C249" s="231"/>
      <c r="D249" s="231"/>
      <c r="E249" s="231"/>
      <c r="F249" s="231"/>
      <c r="G249" s="231"/>
      <c r="H249" s="93" t="str">
        <f t="shared" si="17"/>
        <v/>
      </c>
      <c r="I249" s="93" t="str">
        <f t="shared" si="15"/>
        <v/>
      </c>
      <c r="J249" s="93" t="str">
        <f t="shared" si="18"/>
        <v/>
      </c>
      <c r="K249" s="93">
        <f t="shared" si="16"/>
        <v>0</v>
      </c>
      <c r="L249" s="93" t="str">
        <f t="shared" si="19"/>
        <v/>
      </c>
    </row>
    <row r="250" spans="1:12" x14ac:dyDescent="0.25">
      <c r="A250" s="230"/>
      <c r="B250" s="231"/>
      <c r="C250" s="231"/>
      <c r="D250" s="231"/>
      <c r="E250" s="231"/>
      <c r="F250" s="231"/>
      <c r="G250" s="231"/>
      <c r="H250" s="93" t="str">
        <f t="shared" si="17"/>
        <v/>
      </c>
      <c r="I250" s="93" t="str">
        <f t="shared" si="15"/>
        <v/>
      </c>
      <c r="J250" s="93" t="str">
        <f t="shared" si="18"/>
        <v/>
      </c>
      <c r="K250" s="93">
        <f t="shared" si="16"/>
        <v>0</v>
      </c>
      <c r="L250" s="93" t="str">
        <f t="shared" si="19"/>
        <v/>
      </c>
    </row>
    <row r="251" spans="1:12" x14ac:dyDescent="0.25">
      <c r="A251" s="230"/>
      <c r="B251" s="231"/>
      <c r="C251" s="231"/>
      <c r="D251" s="231"/>
      <c r="E251" s="231"/>
      <c r="F251" s="231"/>
      <c r="G251" s="231"/>
      <c r="H251" s="93" t="str">
        <f t="shared" si="17"/>
        <v/>
      </c>
      <c r="I251" s="93" t="str">
        <f t="shared" si="15"/>
        <v/>
      </c>
      <c r="J251" s="93" t="str">
        <f t="shared" si="18"/>
        <v/>
      </c>
      <c r="K251" s="93">
        <f t="shared" si="16"/>
        <v>0</v>
      </c>
      <c r="L251" s="93" t="str">
        <f t="shared" si="19"/>
        <v/>
      </c>
    </row>
    <row r="252" spans="1:12" x14ac:dyDescent="0.25">
      <c r="A252" s="230"/>
      <c r="B252" s="231"/>
      <c r="C252" s="231"/>
      <c r="D252" s="231"/>
      <c r="E252" s="231"/>
      <c r="F252" s="231"/>
      <c r="G252" s="231"/>
      <c r="H252" s="93" t="str">
        <f t="shared" si="17"/>
        <v/>
      </c>
      <c r="I252" s="93" t="str">
        <f t="shared" si="15"/>
        <v/>
      </c>
      <c r="J252" s="93" t="str">
        <f t="shared" si="18"/>
        <v/>
      </c>
      <c r="K252" s="93">
        <f t="shared" si="16"/>
        <v>0</v>
      </c>
      <c r="L252" s="93" t="str">
        <f t="shared" si="19"/>
        <v/>
      </c>
    </row>
    <row r="253" spans="1:12" x14ac:dyDescent="0.25">
      <c r="A253" s="230"/>
      <c r="B253" s="231"/>
      <c r="C253" s="231"/>
      <c r="D253" s="231"/>
      <c r="E253" s="231"/>
      <c r="F253" s="231"/>
      <c r="G253" s="231"/>
      <c r="H253" s="93" t="str">
        <f t="shared" si="17"/>
        <v/>
      </c>
      <c r="I253" s="93" t="str">
        <f t="shared" si="15"/>
        <v/>
      </c>
      <c r="J253" s="93" t="str">
        <f t="shared" si="18"/>
        <v/>
      </c>
      <c r="K253" s="93">
        <f t="shared" si="16"/>
        <v>0</v>
      </c>
      <c r="L253" s="93" t="str">
        <f t="shared" si="19"/>
        <v/>
      </c>
    </row>
    <row r="254" spans="1:12" x14ac:dyDescent="0.25">
      <c r="A254" s="230"/>
      <c r="B254" s="231"/>
      <c r="C254" s="231"/>
      <c r="D254" s="231"/>
      <c r="E254" s="231"/>
      <c r="F254" s="231"/>
      <c r="G254" s="231"/>
      <c r="H254" s="93" t="str">
        <f t="shared" si="17"/>
        <v/>
      </c>
      <c r="I254" s="93" t="str">
        <f t="shared" si="15"/>
        <v/>
      </c>
      <c r="J254" s="93" t="str">
        <f t="shared" si="18"/>
        <v/>
      </c>
      <c r="K254" s="93">
        <f t="shared" si="16"/>
        <v>0</v>
      </c>
      <c r="L254" s="93" t="str">
        <f t="shared" si="19"/>
        <v/>
      </c>
    </row>
    <row r="255" spans="1:12" x14ac:dyDescent="0.25">
      <c r="A255" s="230"/>
      <c r="B255" s="231"/>
      <c r="C255" s="231"/>
      <c r="D255" s="231"/>
      <c r="E255" s="231"/>
      <c r="F255" s="231"/>
      <c r="G255" s="231"/>
      <c r="H255" s="93" t="str">
        <f t="shared" si="17"/>
        <v/>
      </c>
      <c r="I255" s="93" t="str">
        <f t="shared" si="15"/>
        <v/>
      </c>
      <c r="J255" s="93" t="str">
        <f t="shared" si="18"/>
        <v/>
      </c>
      <c r="K255" s="93">
        <f t="shared" si="16"/>
        <v>0</v>
      </c>
      <c r="L255" s="93" t="str">
        <f t="shared" si="19"/>
        <v/>
      </c>
    </row>
    <row r="256" spans="1:12" x14ac:dyDescent="0.25">
      <c r="A256" s="230"/>
      <c r="B256" s="231"/>
      <c r="C256" s="231"/>
      <c r="D256" s="231"/>
      <c r="E256" s="231"/>
      <c r="F256" s="231"/>
      <c r="G256" s="231"/>
      <c r="H256" s="93" t="str">
        <f t="shared" si="17"/>
        <v/>
      </c>
      <c r="I256" s="93" t="str">
        <f t="shared" si="15"/>
        <v/>
      </c>
      <c r="J256" s="93" t="str">
        <f t="shared" si="18"/>
        <v/>
      </c>
      <c r="K256" s="93">
        <f t="shared" si="16"/>
        <v>0</v>
      </c>
      <c r="L256" s="93" t="str">
        <f t="shared" si="19"/>
        <v/>
      </c>
    </row>
    <row r="257" spans="1:12" x14ac:dyDescent="0.25">
      <c r="A257" s="230"/>
      <c r="B257" s="231"/>
      <c r="C257" s="231"/>
      <c r="D257" s="231"/>
      <c r="E257" s="231"/>
      <c r="F257" s="231"/>
      <c r="G257" s="231"/>
      <c r="H257" s="93" t="str">
        <f t="shared" si="17"/>
        <v/>
      </c>
      <c r="I257" s="93" t="str">
        <f t="shared" si="15"/>
        <v/>
      </c>
      <c r="J257" s="93" t="str">
        <f t="shared" si="18"/>
        <v/>
      </c>
      <c r="K257" s="93">
        <f t="shared" si="16"/>
        <v>0</v>
      </c>
      <c r="L257" s="93" t="str">
        <f t="shared" si="19"/>
        <v/>
      </c>
    </row>
    <row r="258" spans="1:12" x14ac:dyDescent="0.25">
      <c r="A258" s="230"/>
      <c r="B258" s="231"/>
      <c r="C258" s="231"/>
      <c r="D258" s="231"/>
      <c r="E258" s="231"/>
      <c r="F258" s="231"/>
      <c r="G258" s="231"/>
      <c r="H258" s="93" t="str">
        <f t="shared" si="17"/>
        <v/>
      </c>
      <c r="I258" s="93" t="str">
        <f t="shared" ref="I258:I321" si="20">+MID(H258,1,2)</f>
        <v/>
      </c>
      <c r="J258" s="93" t="str">
        <f t="shared" si="18"/>
        <v/>
      </c>
      <c r="K258" s="93">
        <f t="shared" ref="K258:K321" si="21">+F258-G258</f>
        <v>0</v>
      </c>
      <c r="L258" s="93" t="str">
        <f t="shared" si="19"/>
        <v/>
      </c>
    </row>
    <row r="259" spans="1:12" x14ac:dyDescent="0.25">
      <c r="A259" s="230"/>
      <c r="B259" s="231"/>
      <c r="C259" s="231"/>
      <c r="D259" s="231"/>
      <c r="E259" s="231"/>
      <c r="F259" s="231"/>
      <c r="G259" s="231"/>
      <c r="H259" s="93" t="str">
        <f t="shared" ref="H259:H322" si="22">+MID(A259,1,4)</f>
        <v/>
      </c>
      <c r="I259" s="93" t="str">
        <f t="shared" si="20"/>
        <v/>
      </c>
      <c r="J259" s="93" t="str">
        <f t="shared" ref="J259:J322" si="23">+MID(A259,1,3)</f>
        <v/>
      </c>
      <c r="K259" s="93">
        <f t="shared" si="21"/>
        <v>0</v>
      </c>
      <c r="L259" s="93" t="str">
        <f t="shared" ref="L259:L322" si="24">+MID(A259,1,5)</f>
        <v/>
      </c>
    </row>
    <row r="260" spans="1:12" x14ac:dyDescent="0.25">
      <c r="A260" s="230"/>
      <c r="B260" s="231"/>
      <c r="C260" s="231"/>
      <c r="D260" s="231"/>
      <c r="E260" s="231"/>
      <c r="F260" s="231"/>
      <c r="G260" s="231"/>
      <c r="H260" s="93" t="str">
        <f t="shared" si="22"/>
        <v/>
      </c>
      <c r="I260" s="93" t="str">
        <f t="shared" si="20"/>
        <v/>
      </c>
      <c r="J260" s="93" t="str">
        <f t="shared" si="23"/>
        <v/>
      </c>
      <c r="K260" s="93">
        <f t="shared" si="21"/>
        <v>0</v>
      </c>
      <c r="L260" s="93" t="str">
        <f t="shared" si="24"/>
        <v/>
      </c>
    </row>
    <row r="261" spans="1:12" x14ac:dyDescent="0.25">
      <c r="A261" s="230"/>
      <c r="B261" s="231"/>
      <c r="C261" s="231"/>
      <c r="D261" s="231"/>
      <c r="E261" s="231"/>
      <c r="F261" s="231"/>
      <c r="G261" s="231"/>
      <c r="H261" s="93" t="str">
        <f t="shared" si="22"/>
        <v/>
      </c>
      <c r="I261" s="93" t="str">
        <f t="shared" si="20"/>
        <v/>
      </c>
      <c r="J261" s="93" t="str">
        <f t="shared" si="23"/>
        <v/>
      </c>
      <c r="K261" s="93">
        <f t="shared" si="21"/>
        <v>0</v>
      </c>
      <c r="L261" s="93" t="str">
        <f t="shared" si="24"/>
        <v/>
      </c>
    </row>
    <row r="262" spans="1:12" x14ac:dyDescent="0.25">
      <c r="A262" s="230"/>
      <c r="B262" s="231"/>
      <c r="C262" s="231"/>
      <c r="D262" s="231"/>
      <c r="E262" s="231"/>
      <c r="F262" s="231"/>
      <c r="G262" s="231"/>
      <c r="H262" s="93" t="str">
        <f t="shared" si="22"/>
        <v/>
      </c>
      <c r="I262" s="93" t="str">
        <f t="shared" si="20"/>
        <v/>
      </c>
      <c r="J262" s="93" t="str">
        <f t="shared" si="23"/>
        <v/>
      </c>
      <c r="K262" s="93">
        <f t="shared" si="21"/>
        <v>0</v>
      </c>
      <c r="L262" s="93" t="str">
        <f t="shared" si="24"/>
        <v/>
      </c>
    </row>
    <row r="263" spans="1:12" x14ac:dyDescent="0.25">
      <c r="A263" s="230"/>
      <c r="B263" s="231"/>
      <c r="C263" s="231"/>
      <c r="D263" s="231"/>
      <c r="E263" s="231"/>
      <c r="F263" s="231"/>
      <c r="G263" s="231"/>
      <c r="H263" s="93" t="str">
        <f t="shared" si="22"/>
        <v/>
      </c>
      <c r="I263" s="93" t="str">
        <f t="shared" si="20"/>
        <v/>
      </c>
      <c r="J263" s="93" t="str">
        <f t="shared" si="23"/>
        <v/>
      </c>
      <c r="K263" s="93">
        <f t="shared" si="21"/>
        <v>0</v>
      </c>
      <c r="L263" s="93" t="str">
        <f t="shared" si="24"/>
        <v/>
      </c>
    </row>
    <row r="264" spans="1:12" x14ac:dyDescent="0.25">
      <c r="A264" s="230"/>
      <c r="B264" s="231"/>
      <c r="C264" s="231"/>
      <c r="D264" s="231"/>
      <c r="E264" s="231"/>
      <c r="F264" s="231"/>
      <c r="G264" s="231"/>
      <c r="H264" s="93" t="str">
        <f t="shared" si="22"/>
        <v/>
      </c>
      <c r="I264" s="93" t="str">
        <f t="shared" si="20"/>
        <v/>
      </c>
      <c r="J264" s="93" t="str">
        <f t="shared" si="23"/>
        <v/>
      </c>
      <c r="K264" s="93">
        <f t="shared" si="21"/>
        <v>0</v>
      </c>
      <c r="L264" s="93" t="str">
        <f t="shared" si="24"/>
        <v/>
      </c>
    </row>
    <row r="265" spans="1:12" x14ac:dyDescent="0.25">
      <c r="A265" s="230"/>
      <c r="B265" s="231"/>
      <c r="C265" s="231"/>
      <c r="D265" s="231"/>
      <c r="E265" s="231"/>
      <c r="F265" s="231"/>
      <c r="G265" s="231"/>
      <c r="H265" s="93" t="str">
        <f t="shared" si="22"/>
        <v/>
      </c>
      <c r="I265" s="93" t="str">
        <f t="shared" si="20"/>
        <v/>
      </c>
      <c r="J265" s="93" t="str">
        <f t="shared" si="23"/>
        <v/>
      </c>
      <c r="K265" s="93">
        <f t="shared" si="21"/>
        <v>0</v>
      </c>
      <c r="L265" s="93" t="str">
        <f t="shared" si="24"/>
        <v/>
      </c>
    </row>
    <row r="266" spans="1:12" x14ac:dyDescent="0.25">
      <c r="A266" s="230"/>
      <c r="B266" s="231"/>
      <c r="C266" s="231"/>
      <c r="D266" s="231"/>
      <c r="E266" s="231"/>
      <c r="F266" s="231"/>
      <c r="G266" s="231"/>
      <c r="H266" s="93" t="str">
        <f t="shared" si="22"/>
        <v/>
      </c>
      <c r="I266" s="93" t="str">
        <f t="shared" si="20"/>
        <v/>
      </c>
      <c r="J266" s="93" t="str">
        <f t="shared" si="23"/>
        <v/>
      </c>
      <c r="K266" s="93">
        <f t="shared" si="21"/>
        <v>0</v>
      </c>
      <c r="L266" s="93" t="str">
        <f t="shared" si="24"/>
        <v/>
      </c>
    </row>
    <row r="267" spans="1:12" x14ac:dyDescent="0.25">
      <c r="A267" s="230"/>
      <c r="B267" s="231"/>
      <c r="C267" s="231"/>
      <c r="D267" s="231"/>
      <c r="E267" s="231"/>
      <c r="F267" s="231"/>
      <c r="G267" s="231"/>
      <c r="H267" s="93" t="str">
        <f t="shared" si="22"/>
        <v/>
      </c>
      <c r="I267" s="93" t="str">
        <f t="shared" si="20"/>
        <v/>
      </c>
      <c r="J267" s="93" t="str">
        <f t="shared" si="23"/>
        <v/>
      </c>
      <c r="K267" s="93">
        <f t="shared" si="21"/>
        <v>0</v>
      </c>
      <c r="L267" s="93" t="str">
        <f t="shared" si="24"/>
        <v/>
      </c>
    </row>
    <row r="268" spans="1:12" x14ac:dyDescent="0.25">
      <c r="A268" s="230"/>
      <c r="B268" s="231"/>
      <c r="C268" s="231"/>
      <c r="D268" s="231"/>
      <c r="E268" s="231"/>
      <c r="F268" s="231"/>
      <c r="G268" s="231"/>
      <c r="H268" s="93" t="str">
        <f t="shared" si="22"/>
        <v/>
      </c>
      <c r="I268" s="93" t="str">
        <f t="shared" si="20"/>
        <v/>
      </c>
      <c r="J268" s="93" t="str">
        <f t="shared" si="23"/>
        <v/>
      </c>
      <c r="K268" s="93">
        <f t="shared" si="21"/>
        <v>0</v>
      </c>
      <c r="L268" s="93" t="str">
        <f t="shared" si="24"/>
        <v/>
      </c>
    </row>
    <row r="269" spans="1:12" x14ac:dyDescent="0.25">
      <c r="A269" s="230"/>
      <c r="B269" s="231"/>
      <c r="C269" s="231"/>
      <c r="D269" s="231"/>
      <c r="E269" s="231"/>
      <c r="F269" s="231"/>
      <c r="G269" s="231"/>
      <c r="H269" s="93" t="str">
        <f t="shared" si="22"/>
        <v/>
      </c>
      <c r="I269" s="93" t="str">
        <f t="shared" si="20"/>
        <v/>
      </c>
      <c r="J269" s="93" t="str">
        <f t="shared" si="23"/>
        <v/>
      </c>
      <c r="K269" s="93">
        <f t="shared" si="21"/>
        <v>0</v>
      </c>
      <c r="L269" s="93" t="str">
        <f t="shared" si="24"/>
        <v/>
      </c>
    </row>
    <row r="270" spans="1:12" x14ac:dyDescent="0.25">
      <c r="A270" s="230"/>
      <c r="B270" s="231"/>
      <c r="C270" s="231"/>
      <c r="D270" s="231"/>
      <c r="E270" s="231"/>
      <c r="F270" s="231"/>
      <c r="G270" s="231"/>
      <c r="H270" s="93" t="str">
        <f t="shared" si="22"/>
        <v/>
      </c>
      <c r="I270" s="93" t="str">
        <f t="shared" si="20"/>
        <v/>
      </c>
      <c r="J270" s="93" t="str">
        <f t="shared" si="23"/>
        <v/>
      </c>
      <c r="K270" s="93">
        <f t="shared" si="21"/>
        <v>0</v>
      </c>
      <c r="L270" s="93" t="str">
        <f t="shared" si="24"/>
        <v/>
      </c>
    </row>
    <row r="271" spans="1:12" x14ac:dyDescent="0.25">
      <c r="A271" s="230"/>
      <c r="B271" s="231"/>
      <c r="C271" s="231"/>
      <c r="D271" s="231"/>
      <c r="E271" s="231"/>
      <c r="F271" s="231"/>
      <c r="G271" s="231"/>
      <c r="H271" s="93" t="str">
        <f t="shared" si="22"/>
        <v/>
      </c>
      <c r="I271" s="93" t="str">
        <f t="shared" si="20"/>
        <v/>
      </c>
      <c r="J271" s="93" t="str">
        <f t="shared" si="23"/>
        <v/>
      </c>
      <c r="K271" s="93">
        <f t="shared" si="21"/>
        <v>0</v>
      </c>
      <c r="L271" s="93" t="str">
        <f t="shared" si="24"/>
        <v/>
      </c>
    </row>
    <row r="272" spans="1:12" x14ac:dyDescent="0.25">
      <c r="A272" s="230"/>
      <c r="B272" s="231"/>
      <c r="C272" s="231"/>
      <c r="D272" s="231"/>
      <c r="E272" s="231"/>
      <c r="F272" s="231"/>
      <c r="G272" s="231"/>
      <c r="H272" s="93" t="str">
        <f t="shared" si="22"/>
        <v/>
      </c>
      <c r="I272" s="93" t="str">
        <f t="shared" si="20"/>
        <v/>
      </c>
      <c r="J272" s="93" t="str">
        <f t="shared" si="23"/>
        <v/>
      </c>
      <c r="K272" s="93">
        <f t="shared" si="21"/>
        <v>0</v>
      </c>
      <c r="L272" s="93" t="str">
        <f t="shared" si="24"/>
        <v/>
      </c>
    </row>
    <row r="273" spans="1:12" x14ac:dyDescent="0.25">
      <c r="A273" s="230"/>
      <c r="B273" s="231"/>
      <c r="C273" s="231"/>
      <c r="D273" s="231"/>
      <c r="E273" s="231"/>
      <c r="F273" s="231"/>
      <c r="G273" s="231"/>
      <c r="H273" s="93" t="str">
        <f t="shared" si="22"/>
        <v/>
      </c>
      <c r="I273" s="93" t="str">
        <f t="shared" si="20"/>
        <v/>
      </c>
      <c r="J273" s="93" t="str">
        <f t="shared" si="23"/>
        <v/>
      </c>
      <c r="K273" s="93">
        <f t="shared" si="21"/>
        <v>0</v>
      </c>
      <c r="L273" s="93" t="str">
        <f t="shared" si="24"/>
        <v/>
      </c>
    </row>
    <row r="274" spans="1:12" x14ac:dyDescent="0.25">
      <c r="A274" s="230"/>
      <c r="B274" s="231"/>
      <c r="C274" s="231"/>
      <c r="D274" s="231"/>
      <c r="E274" s="231"/>
      <c r="F274" s="231"/>
      <c r="G274" s="231"/>
      <c r="H274" s="93" t="str">
        <f t="shared" si="22"/>
        <v/>
      </c>
      <c r="I274" s="93" t="str">
        <f t="shared" si="20"/>
        <v/>
      </c>
      <c r="J274" s="93" t="str">
        <f t="shared" si="23"/>
        <v/>
      </c>
      <c r="K274" s="93">
        <f t="shared" si="21"/>
        <v>0</v>
      </c>
      <c r="L274" s="93" t="str">
        <f t="shared" si="24"/>
        <v/>
      </c>
    </row>
    <row r="275" spans="1:12" x14ac:dyDescent="0.25">
      <c r="A275" s="230"/>
      <c r="B275" s="231"/>
      <c r="C275" s="231"/>
      <c r="D275" s="231"/>
      <c r="E275" s="231"/>
      <c r="F275" s="231"/>
      <c r="G275" s="231"/>
      <c r="H275" s="93" t="str">
        <f t="shared" si="22"/>
        <v/>
      </c>
      <c r="I275" s="93" t="str">
        <f t="shared" si="20"/>
        <v/>
      </c>
      <c r="J275" s="93" t="str">
        <f t="shared" si="23"/>
        <v/>
      </c>
      <c r="K275" s="93">
        <f t="shared" si="21"/>
        <v>0</v>
      </c>
      <c r="L275" s="93" t="str">
        <f t="shared" si="24"/>
        <v/>
      </c>
    </row>
    <row r="276" spans="1:12" x14ac:dyDescent="0.25">
      <c r="A276" s="230"/>
      <c r="B276" s="231"/>
      <c r="C276" s="231"/>
      <c r="D276" s="231"/>
      <c r="E276" s="231"/>
      <c r="F276" s="231"/>
      <c r="G276" s="231"/>
      <c r="H276" s="93" t="str">
        <f t="shared" si="22"/>
        <v/>
      </c>
      <c r="I276" s="93" t="str">
        <f t="shared" si="20"/>
        <v/>
      </c>
      <c r="J276" s="93" t="str">
        <f t="shared" si="23"/>
        <v/>
      </c>
      <c r="K276" s="93">
        <f t="shared" si="21"/>
        <v>0</v>
      </c>
      <c r="L276" s="93" t="str">
        <f t="shared" si="24"/>
        <v/>
      </c>
    </row>
    <row r="277" spans="1:12" x14ac:dyDescent="0.25">
      <c r="A277" s="230"/>
      <c r="B277" s="231"/>
      <c r="C277" s="231"/>
      <c r="D277" s="231"/>
      <c r="E277" s="231"/>
      <c r="F277" s="231"/>
      <c r="G277" s="231"/>
      <c r="H277" s="93" t="str">
        <f t="shared" si="22"/>
        <v/>
      </c>
      <c r="I277" s="93" t="str">
        <f t="shared" si="20"/>
        <v/>
      </c>
      <c r="J277" s="93" t="str">
        <f t="shared" si="23"/>
        <v/>
      </c>
      <c r="K277" s="93">
        <f t="shared" si="21"/>
        <v>0</v>
      </c>
      <c r="L277" s="93" t="str">
        <f t="shared" si="24"/>
        <v/>
      </c>
    </row>
    <row r="278" spans="1:12" x14ac:dyDescent="0.25">
      <c r="A278" s="230"/>
      <c r="B278" s="231"/>
      <c r="C278" s="231"/>
      <c r="D278" s="231"/>
      <c r="E278" s="231"/>
      <c r="F278" s="231"/>
      <c r="G278" s="231"/>
      <c r="H278" s="93" t="str">
        <f t="shared" si="22"/>
        <v/>
      </c>
      <c r="I278" s="93" t="str">
        <f t="shared" si="20"/>
        <v/>
      </c>
      <c r="J278" s="93" t="str">
        <f t="shared" si="23"/>
        <v/>
      </c>
      <c r="K278" s="93">
        <f t="shared" si="21"/>
        <v>0</v>
      </c>
      <c r="L278" s="93" t="str">
        <f t="shared" si="24"/>
        <v/>
      </c>
    </row>
    <row r="279" spans="1:12" x14ac:dyDescent="0.25">
      <c r="A279" s="230"/>
      <c r="B279" s="231"/>
      <c r="C279" s="231"/>
      <c r="D279" s="231"/>
      <c r="E279" s="231"/>
      <c r="F279" s="231"/>
      <c r="G279" s="231"/>
      <c r="H279" s="93" t="str">
        <f t="shared" si="22"/>
        <v/>
      </c>
      <c r="I279" s="93" t="str">
        <f t="shared" si="20"/>
        <v/>
      </c>
      <c r="J279" s="93" t="str">
        <f t="shared" si="23"/>
        <v/>
      </c>
      <c r="K279" s="93">
        <f t="shared" si="21"/>
        <v>0</v>
      </c>
      <c r="L279" s="93" t="str">
        <f t="shared" si="24"/>
        <v/>
      </c>
    </row>
    <row r="280" spans="1:12" x14ac:dyDescent="0.25">
      <c r="A280" s="230"/>
      <c r="B280" s="231"/>
      <c r="C280" s="231"/>
      <c r="D280" s="231"/>
      <c r="E280" s="231"/>
      <c r="F280" s="231"/>
      <c r="G280" s="231"/>
      <c r="H280" s="93" t="str">
        <f t="shared" si="22"/>
        <v/>
      </c>
      <c r="I280" s="93" t="str">
        <f t="shared" si="20"/>
        <v/>
      </c>
      <c r="J280" s="93" t="str">
        <f t="shared" si="23"/>
        <v/>
      </c>
      <c r="K280" s="93">
        <f t="shared" si="21"/>
        <v>0</v>
      </c>
      <c r="L280" s="93" t="str">
        <f t="shared" si="24"/>
        <v/>
      </c>
    </row>
    <row r="281" spans="1:12" x14ac:dyDescent="0.25">
      <c r="A281" s="230"/>
      <c r="B281" s="231"/>
      <c r="C281" s="231"/>
      <c r="D281" s="231"/>
      <c r="E281" s="231"/>
      <c r="F281" s="231"/>
      <c r="G281" s="231"/>
      <c r="H281" s="93" t="str">
        <f t="shared" si="22"/>
        <v/>
      </c>
      <c r="I281" s="93" t="str">
        <f t="shared" si="20"/>
        <v/>
      </c>
      <c r="J281" s="93" t="str">
        <f t="shared" si="23"/>
        <v/>
      </c>
      <c r="K281" s="93">
        <f t="shared" si="21"/>
        <v>0</v>
      </c>
      <c r="L281" s="93" t="str">
        <f t="shared" si="24"/>
        <v/>
      </c>
    </row>
    <row r="282" spans="1:12" x14ac:dyDescent="0.25">
      <c r="A282" s="230"/>
      <c r="B282" s="231"/>
      <c r="C282" s="231"/>
      <c r="D282" s="231"/>
      <c r="E282" s="231"/>
      <c r="F282" s="231"/>
      <c r="G282" s="231"/>
      <c r="H282" s="93" t="str">
        <f t="shared" si="22"/>
        <v/>
      </c>
      <c r="I282" s="93" t="str">
        <f t="shared" si="20"/>
        <v/>
      </c>
      <c r="J282" s="93" t="str">
        <f t="shared" si="23"/>
        <v/>
      </c>
      <c r="K282" s="93">
        <f t="shared" si="21"/>
        <v>0</v>
      </c>
      <c r="L282" s="93" t="str">
        <f t="shared" si="24"/>
        <v/>
      </c>
    </row>
    <row r="283" spans="1:12" x14ac:dyDescent="0.25">
      <c r="A283" s="230"/>
      <c r="B283" s="231"/>
      <c r="C283" s="231"/>
      <c r="D283" s="231"/>
      <c r="E283" s="231"/>
      <c r="F283" s="231"/>
      <c r="G283" s="231"/>
      <c r="H283" s="93" t="str">
        <f t="shared" si="22"/>
        <v/>
      </c>
      <c r="I283" s="93" t="str">
        <f t="shared" si="20"/>
        <v/>
      </c>
      <c r="J283" s="93" t="str">
        <f t="shared" si="23"/>
        <v/>
      </c>
      <c r="K283" s="93">
        <f t="shared" si="21"/>
        <v>0</v>
      </c>
      <c r="L283" s="93" t="str">
        <f t="shared" si="24"/>
        <v/>
      </c>
    </row>
    <row r="284" spans="1:12" x14ac:dyDescent="0.25">
      <c r="A284" s="230"/>
      <c r="B284" s="231"/>
      <c r="C284" s="231"/>
      <c r="D284" s="231"/>
      <c r="E284" s="231"/>
      <c r="F284" s="231"/>
      <c r="G284" s="231"/>
      <c r="H284" s="93" t="str">
        <f t="shared" si="22"/>
        <v/>
      </c>
      <c r="I284" s="93" t="str">
        <f t="shared" si="20"/>
        <v/>
      </c>
      <c r="J284" s="93" t="str">
        <f t="shared" si="23"/>
        <v/>
      </c>
      <c r="K284" s="93">
        <f t="shared" si="21"/>
        <v>0</v>
      </c>
      <c r="L284" s="93" t="str">
        <f t="shared" si="24"/>
        <v/>
      </c>
    </row>
    <row r="285" spans="1:12" x14ac:dyDescent="0.25">
      <c r="A285" s="230"/>
      <c r="B285" s="231"/>
      <c r="C285" s="231"/>
      <c r="D285" s="231"/>
      <c r="E285" s="231"/>
      <c r="F285" s="231"/>
      <c r="G285" s="231"/>
      <c r="H285" s="93" t="str">
        <f t="shared" si="22"/>
        <v/>
      </c>
      <c r="I285" s="93" t="str">
        <f t="shared" si="20"/>
        <v/>
      </c>
      <c r="J285" s="93" t="str">
        <f t="shared" si="23"/>
        <v/>
      </c>
      <c r="K285" s="93">
        <f t="shared" si="21"/>
        <v>0</v>
      </c>
      <c r="L285" s="93" t="str">
        <f t="shared" si="24"/>
        <v/>
      </c>
    </row>
    <row r="286" spans="1:12" x14ac:dyDescent="0.25">
      <c r="A286" s="230"/>
      <c r="B286" s="231"/>
      <c r="C286" s="231"/>
      <c r="D286" s="231"/>
      <c r="E286" s="231"/>
      <c r="F286" s="231"/>
      <c r="G286" s="231"/>
      <c r="H286" s="93" t="str">
        <f t="shared" si="22"/>
        <v/>
      </c>
      <c r="I286" s="93" t="str">
        <f t="shared" si="20"/>
        <v/>
      </c>
      <c r="J286" s="93" t="str">
        <f t="shared" si="23"/>
        <v/>
      </c>
      <c r="K286" s="93">
        <f t="shared" si="21"/>
        <v>0</v>
      </c>
      <c r="L286" s="93" t="str">
        <f t="shared" si="24"/>
        <v/>
      </c>
    </row>
    <row r="287" spans="1:12" x14ac:dyDescent="0.25">
      <c r="A287" s="230"/>
      <c r="B287" s="231"/>
      <c r="C287" s="231"/>
      <c r="D287" s="231"/>
      <c r="E287" s="231"/>
      <c r="F287" s="231"/>
      <c r="G287" s="231"/>
      <c r="H287" s="93" t="str">
        <f t="shared" si="22"/>
        <v/>
      </c>
      <c r="I287" s="93" t="str">
        <f t="shared" si="20"/>
        <v/>
      </c>
      <c r="J287" s="93" t="str">
        <f t="shared" si="23"/>
        <v/>
      </c>
      <c r="K287" s="93">
        <f t="shared" si="21"/>
        <v>0</v>
      </c>
      <c r="L287" s="93" t="str">
        <f t="shared" si="24"/>
        <v/>
      </c>
    </row>
    <row r="288" spans="1:12" x14ac:dyDescent="0.25">
      <c r="A288" s="230"/>
      <c r="B288" s="231"/>
      <c r="C288" s="231"/>
      <c r="D288" s="231"/>
      <c r="E288" s="231"/>
      <c r="F288" s="231"/>
      <c r="G288" s="231"/>
      <c r="H288" s="93" t="str">
        <f t="shared" si="22"/>
        <v/>
      </c>
      <c r="I288" s="93" t="str">
        <f t="shared" si="20"/>
        <v/>
      </c>
      <c r="J288" s="93" t="str">
        <f t="shared" si="23"/>
        <v/>
      </c>
      <c r="K288" s="93">
        <f t="shared" si="21"/>
        <v>0</v>
      </c>
      <c r="L288" s="93" t="str">
        <f t="shared" si="24"/>
        <v/>
      </c>
    </row>
    <row r="289" spans="1:12" x14ac:dyDescent="0.25">
      <c r="A289" s="230"/>
      <c r="B289" s="231"/>
      <c r="C289" s="231"/>
      <c r="D289" s="231"/>
      <c r="E289" s="231"/>
      <c r="F289" s="231"/>
      <c r="G289" s="231"/>
      <c r="H289" s="93" t="str">
        <f t="shared" si="22"/>
        <v/>
      </c>
      <c r="I289" s="93" t="str">
        <f t="shared" si="20"/>
        <v/>
      </c>
      <c r="J289" s="93" t="str">
        <f t="shared" si="23"/>
        <v/>
      </c>
      <c r="K289" s="93">
        <f t="shared" si="21"/>
        <v>0</v>
      </c>
      <c r="L289" s="93" t="str">
        <f t="shared" si="24"/>
        <v/>
      </c>
    </row>
    <row r="290" spans="1:12" x14ac:dyDescent="0.25">
      <c r="A290" s="230"/>
      <c r="B290" s="231"/>
      <c r="C290" s="231"/>
      <c r="D290" s="231"/>
      <c r="E290" s="231"/>
      <c r="F290" s="231"/>
      <c r="G290" s="231"/>
      <c r="H290" s="93" t="str">
        <f t="shared" si="22"/>
        <v/>
      </c>
      <c r="I290" s="93" t="str">
        <f t="shared" si="20"/>
        <v/>
      </c>
      <c r="J290" s="93" t="str">
        <f t="shared" si="23"/>
        <v/>
      </c>
      <c r="K290" s="93">
        <f t="shared" si="21"/>
        <v>0</v>
      </c>
      <c r="L290" s="93" t="str">
        <f t="shared" si="24"/>
        <v/>
      </c>
    </row>
    <row r="291" spans="1:12" x14ac:dyDescent="0.25">
      <c r="A291" s="230"/>
      <c r="B291" s="231"/>
      <c r="C291" s="231"/>
      <c r="D291" s="231"/>
      <c r="E291" s="231"/>
      <c r="F291" s="231"/>
      <c r="G291" s="231"/>
      <c r="H291" s="93" t="str">
        <f t="shared" si="22"/>
        <v/>
      </c>
      <c r="I291" s="93" t="str">
        <f t="shared" si="20"/>
        <v/>
      </c>
      <c r="J291" s="93" t="str">
        <f t="shared" si="23"/>
        <v/>
      </c>
      <c r="K291" s="93">
        <f t="shared" si="21"/>
        <v>0</v>
      </c>
      <c r="L291" s="93" t="str">
        <f t="shared" si="24"/>
        <v/>
      </c>
    </row>
    <row r="292" spans="1:12" x14ac:dyDescent="0.25">
      <c r="A292" s="230"/>
      <c r="B292" s="231"/>
      <c r="C292" s="231"/>
      <c r="D292" s="231"/>
      <c r="E292" s="231"/>
      <c r="F292" s="231"/>
      <c r="G292" s="231"/>
      <c r="H292" s="93" t="str">
        <f t="shared" si="22"/>
        <v/>
      </c>
      <c r="I292" s="93" t="str">
        <f t="shared" si="20"/>
        <v/>
      </c>
      <c r="J292" s="93" t="str">
        <f t="shared" si="23"/>
        <v/>
      </c>
      <c r="K292" s="93">
        <f t="shared" si="21"/>
        <v>0</v>
      </c>
      <c r="L292" s="93" t="str">
        <f t="shared" si="24"/>
        <v/>
      </c>
    </row>
    <row r="293" spans="1:12" x14ac:dyDescent="0.25">
      <c r="A293" s="230"/>
      <c r="B293" s="231"/>
      <c r="C293" s="231"/>
      <c r="D293" s="231"/>
      <c r="E293" s="231"/>
      <c r="F293" s="231"/>
      <c r="G293" s="231"/>
      <c r="H293" s="93" t="str">
        <f t="shared" si="22"/>
        <v/>
      </c>
      <c r="I293" s="93" t="str">
        <f t="shared" si="20"/>
        <v/>
      </c>
      <c r="J293" s="93" t="str">
        <f t="shared" si="23"/>
        <v/>
      </c>
      <c r="K293" s="93">
        <f t="shared" si="21"/>
        <v>0</v>
      </c>
      <c r="L293" s="93" t="str">
        <f t="shared" si="24"/>
        <v/>
      </c>
    </row>
    <row r="294" spans="1:12" x14ac:dyDescent="0.25">
      <c r="A294" s="230"/>
      <c r="B294" s="231"/>
      <c r="C294" s="231"/>
      <c r="D294" s="231"/>
      <c r="E294" s="231"/>
      <c r="F294" s="231"/>
      <c r="G294" s="231"/>
      <c r="H294" s="93" t="str">
        <f t="shared" si="22"/>
        <v/>
      </c>
      <c r="I294" s="93" t="str">
        <f t="shared" si="20"/>
        <v/>
      </c>
      <c r="J294" s="93" t="str">
        <f t="shared" si="23"/>
        <v/>
      </c>
      <c r="K294" s="93">
        <f t="shared" si="21"/>
        <v>0</v>
      </c>
      <c r="L294" s="93" t="str">
        <f t="shared" si="24"/>
        <v/>
      </c>
    </row>
    <row r="295" spans="1:12" x14ac:dyDescent="0.25">
      <c r="A295" s="230"/>
      <c r="B295" s="231"/>
      <c r="C295" s="231"/>
      <c r="D295" s="231"/>
      <c r="E295" s="231"/>
      <c r="F295" s="231"/>
      <c r="G295" s="231"/>
      <c r="H295" s="93" t="str">
        <f t="shared" si="22"/>
        <v/>
      </c>
      <c r="I295" s="93" t="str">
        <f t="shared" si="20"/>
        <v/>
      </c>
      <c r="J295" s="93" t="str">
        <f t="shared" si="23"/>
        <v/>
      </c>
      <c r="K295" s="93">
        <f t="shared" si="21"/>
        <v>0</v>
      </c>
      <c r="L295" s="93" t="str">
        <f t="shared" si="24"/>
        <v/>
      </c>
    </row>
    <row r="296" spans="1:12" x14ac:dyDescent="0.25">
      <c r="A296" s="230"/>
      <c r="B296" s="231"/>
      <c r="C296" s="231"/>
      <c r="D296" s="231"/>
      <c r="E296" s="231"/>
      <c r="F296" s="231"/>
      <c r="G296" s="231"/>
      <c r="H296" s="93" t="str">
        <f t="shared" si="22"/>
        <v/>
      </c>
      <c r="I296" s="93" t="str">
        <f t="shared" si="20"/>
        <v/>
      </c>
      <c r="J296" s="93" t="str">
        <f t="shared" si="23"/>
        <v/>
      </c>
      <c r="K296" s="93">
        <f t="shared" si="21"/>
        <v>0</v>
      </c>
      <c r="L296" s="93" t="str">
        <f t="shared" si="24"/>
        <v/>
      </c>
    </row>
    <row r="297" spans="1:12" x14ac:dyDescent="0.25">
      <c r="A297" s="230"/>
      <c r="B297" s="231"/>
      <c r="C297" s="231"/>
      <c r="D297" s="231"/>
      <c r="E297" s="231"/>
      <c r="F297" s="231"/>
      <c r="G297" s="231"/>
      <c r="H297" s="93" t="str">
        <f t="shared" si="22"/>
        <v/>
      </c>
      <c r="I297" s="93" t="str">
        <f t="shared" si="20"/>
        <v/>
      </c>
      <c r="J297" s="93" t="str">
        <f t="shared" si="23"/>
        <v/>
      </c>
      <c r="K297" s="93">
        <f t="shared" si="21"/>
        <v>0</v>
      </c>
      <c r="L297" s="93" t="str">
        <f t="shared" si="24"/>
        <v/>
      </c>
    </row>
    <row r="298" spans="1:12" x14ac:dyDescent="0.25">
      <c r="A298" s="230"/>
      <c r="B298" s="231"/>
      <c r="C298" s="231"/>
      <c r="D298" s="231"/>
      <c r="E298" s="231"/>
      <c r="F298" s="231"/>
      <c r="G298" s="231"/>
      <c r="H298" s="93" t="str">
        <f t="shared" si="22"/>
        <v/>
      </c>
      <c r="I298" s="93" t="str">
        <f t="shared" si="20"/>
        <v/>
      </c>
      <c r="J298" s="93" t="str">
        <f t="shared" si="23"/>
        <v/>
      </c>
      <c r="K298" s="93">
        <f t="shared" si="21"/>
        <v>0</v>
      </c>
      <c r="L298" s="93" t="str">
        <f t="shared" si="24"/>
        <v/>
      </c>
    </row>
    <row r="299" spans="1:12" x14ac:dyDescent="0.25">
      <c r="A299" s="230"/>
      <c r="B299" s="231"/>
      <c r="C299" s="231"/>
      <c r="D299" s="231"/>
      <c r="E299" s="231"/>
      <c r="F299" s="231"/>
      <c r="G299" s="231"/>
      <c r="H299" s="93" t="str">
        <f t="shared" si="22"/>
        <v/>
      </c>
      <c r="I299" s="93" t="str">
        <f t="shared" si="20"/>
        <v/>
      </c>
      <c r="J299" s="93" t="str">
        <f t="shared" si="23"/>
        <v/>
      </c>
      <c r="K299" s="93">
        <f t="shared" si="21"/>
        <v>0</v>
      </c>
      <c r="L299" s="93" t="str">
        <f t="shared" si="24"/>
        <v/>
      </c>
    </row>
    <row r="300" spans="1:12" x14ac:dyDescent="0.25">
      <c r="A300" s="230"/>
      <c r="B300" s="231"/>
      <c r="C300" s="231"/>
      <c r="D300" s="231"/>
      <c r="E300" s="231"/>
      <c r="F300" s="231"/>
      <c r="G300" s="231"/>
      <c r="H300" s="93" t="str">
        <f t="shared" si="22"/>
        <v/>
      </c>
      <c r="I300" s="93" t="str">
        <f t="shared" si="20"/>
        <v/>
      </c>
      <c r="J300" s="93" t="str">
        <f t="shared" si="23"/>
        <v/>
      </c>
      <c r="K300" s="93">
        <f t="shared" si="21"/>
        <v>0</v>
      </c>
      <c r="L300" s="93" t="str">
        <f t="shared" si="24"/>
        <v/>
      </c>
    </row>
    <row r="301" spans="1:12" x14ac:dyDescent="0.25">
      <c r="A301" s="230"/>
      <c r="B301" s="231"/>
      <c r="C301" s="231"/>
      <c r="D301" s="231"/>
      <c r="E301" s="231"/>
      <c r="F301" s="231"/>
      <c r="G301" s="231"/>
      <c r="H301" s="93" t="str">
        <f t="shared" si="22"/>
        <v/>
      </c>
      <c r="I301" s="93" t="str">
        <f t="shared" si="20"/>
        <v/>
      </c>
      <c r="J301" s="93" t="str">
        <f t="shared" si="23"/>
        <v/>
      </c>
      <c r="K301" s="93">
        <f t="shared" si="21"/>
        <v>0</v>
      </c>
      <c r="L301" s="93" t="str">
        <f t="shared" si="24"/>
        <v/>
      </c>
    </row>
    <row r="302" spans="1:12" x14ac:dyDescent="0.25">
      <c r="A302" s="230"/>
      <c r="B302" s="231"/>
      <c r="C302" s="231"/>
      <c r="D302" s="231"/>
      <c r="E302" s="231"/>
      <c r="F302" s="231"/>
      <c r="G302" s="231"/>
      <c r="H302" s="93" t="str">
        <f t="shared" si="22"/>
        <v/>
      </c>
      <c r="I302" s="93" t="str">
        <f t="shared" si="20"/>
        <v/>
      </c>
      <c r="J302" s="93" t="str">
        <f t="shared" si="23"/>
        <v/>
      </c>
      <c r="K302" s="93">
        <f t="shared" si="21"/>
        <v>0</v>
      </c>
      <c r="L302" s="93" t="str">
        <f t="shared" si="24"/>
        <v/>
      </c>
    </row>
    <row r="303" spans="1:12" x14ac:dyDescent="0.25">
      <c r="A303" s="230"/>
      <c r="B303" s="231"/>
      <c r="C303" s="231"/>
      <c r="D303" s="231"/>
      <c r="E303" s="231"/>
      <c r="F303" s="231"/>
      <c r="G303" s="231"/>
      <c r="H303" s="93" t="str">
        <f t="shared" si="22"/>
        <v/>
      </c>
      <c r="I303" s="93" t="str">
        <f t="shared" si="20"/>
        <v/>
      </c>
      <c r="J303" s="93" t="str">
        <f t="shared" si="23"/>
        <v/>
      </c>
      <c r="K303" s="93">
        <f t="shared" si="21"/>
        <v>0</v>
      </c>
      <c r="L303" s="93" t="str">
        <f t="shared" si="24"/>
        <v/>
      </c>
    </row>
    <row r="304" spans="1:12" x14ac:dyDescent="0.25">
      <c r="A304" s="230"/>
      <c r="B304" s="231"/>
      <c r="C304" s="231"/>
      <c r="D304" s="231"/>
      <c r="E304" s="231"/>
      <c r="F304" s="231"/>
      <c r="G304" s="231"/>
      <c r="H304" s="93" t="str">
        <f t="shared" si="22"/>
        <v/>
      </c>
      <c r="I304" s="93" t="str">
        <f t="shared" si="20"/>
        <v/>
      </c>
      <c r="J304" s="93" t="str">
        <f t="shared" si="23"/>
        <v/>
      </c>
      <c r="K304" s="93">
        <f t="shared" si="21"/>
        <v>0</v>
      </c>
      <c r="L304" s="93" t="str">
        <f t="shared" si="24"/>
        <v/>
      </c>
    </row>
    <row r="305" spans="1:12" x14ac:dyDescent="0.25">
      <c r="A305" s="230"/>
      <c r="B305" s="231"/>
      <c r="C305" s="231"/>
      <c r="D305" s="231"/>
      <c r="E305" s="231"/>
      <c r="F305" s="231"/>
      <c r="G305" s="231"/>
      <c r="H305" s="93" t="str">
        <f t="shared" si="22"/>
        <v/>
      </c>
      <c r="I305" s="93" t="str">
        <f t="shared" si="20"/>
        <v/>
      </c>
      <c r="J305" s="93" t="str">
        <f t="shared" si="23"/>
        <v/>
      </c>
      <c r="K305" s="93">
        <f t="shared" si="21"/>
        <v>0</v>
      </c>
      <c r="L305" s="93" t="str">
        <f t="shared" si="24"/>
        <v/>
      </c>
    </row>
    <row r="306" spans="1:12" x14ac:dyDescent="0.25">
      <c r="A306" s="230"/>
      <c r="B306" s="231"/>
      <c r="C306" s="231"/>
      <c r="D306" s="231"/>
      <c r="E306" s="231"/>
      <c r="F306" s="231"/>
      <c r="G306" s="231"/>
      <c r="H306" s="93" t="str">
        <f t="shared" si="22"/>
        <v/>
      </c>
      <c r="I306" s="93" t="str">
        <f t="shared" si="20"/>
        <v/>
      </c>
      <c r="J306" s="93" t="str">
        <f t="shared" si="23"/>
        <v/>
      </c>
      <c r="K306" s="93">
        <f t="shared" si="21"/>
        <v>0</v>
      </c>
      <c r="L306" s="93" t="str">
        <f t="shared" si="24"/>
        <v/>
      </c>
    </row>
    <row r="307" spans="1:12" x14ac:dyDescent="0.25">
      <c r="A307" s="230"/>
      <c r="B307" s="231"/>
      <c r="C307" s="231"/>
      <c r="D307" s="231"/>
      <c r="E307" s="231"/>
      <c r="F307" s="231"/>
      <c r="G307" s="231"/>
      <c r="H307" s="93" t="str">
        <f t="shared" si="22"/>
        <v/>
      </c>
      <c r="I307" s="93" t="str">
        <f t="shared" si="20"/>
        <v/>
      </c>
      <c r="J307" s="93" t="str">
        <f t="shared" si="23"/>
        <v/>
      </c>
      <c r="K307" s="93">
        <f t="shared" si="21"/>
        <v>0</v>
      </c>
      <c r="L307" s="93" t="str">
        <f t="shared" si="24"/>
        <v/>
      </c>
    </row>
    <row r="308" spans="1:12" x14ac:dyDescent="0.25">
      <c r="A308" s="230"/>
      <c r="B308" s="231"/>
      <c r="C308" s="231"/>
      <c r="D308" s="231"/>
      <c r="E308" s="231"/>
      <c r="F308" s="231"/>
      <c r="G308" s="231"/>
      <c r="H308" s="93" t="str">
        <f t="shared" si="22"/>
        <v/>
      </c>
      <c r="I308" s="93" t="str">
        <f t="shared" si="20"/>
        <v/>
      </c>
      <c r="J308" s="93" t="str">
        <f t="shared" si="23"/>
        <v/>
      </c>
      <c r="K308" s="93">
        <f t="shared" si="21"/>
        <v>0</v>
      </c>
      <c r="L308" s="93" t="str">
        <f t="shared" si="24"/>
        <v/>
      </c>
    </row>
    <row r="309" spans="1:12" x14ac:dyDescent="0.25">
      <c r="A309" s="230"/>
      <c r="B309" s="231"/>
      <c r="C309" s="231"/>
      <c r="D309" s="231"/>
      <c r="E309" s="231"/>
      <c r="F309" s="231"/>
      <c r="G309" s="231"/>
      <c r="H309" s="93" t="str">
        <f t="shared" si="22"/>
        <v/>
      </c>
      <c r="I309" s="93" t="str">
        <f t="shared" si="20"/>
        <v/>
      </c>
      <c r="J309" s="93" t="str">
        <f t="shared" si="23"/>
        <v/>
      </c>
      <c r="K309" s="93">
        <f t="shared" si="21"/>
        <v>0</v>
      </c>
      <c r="L309" s="93" t="str">
        <f t="shared" si="24"/>
        <v/>
      </c>
    </row>
    <row r="310" spans="1:12" x14ac:dyDescent="0.25">
      <c r="A310" s="230"/>
      <c r="B310" s="231"/>
      <c r="C310" s="231"/>
      <c r="D310" s="231"/>
      <c r="E310" s="231"/>
      <c r="F310" s="231"/>
      <c r="G310" s="231"/>
      <c r="H310" s="93" t="str">
        <f t="shared" si="22"/>
        <v/>
      </c>
      <c r="I310" s="93" t="str">
        <f t="shared" si="20"/>
        <v/>
      </c>
      <c r="J310" s="93" t="str">
        <f t="shared" si="23"/>
        <v/>
      </c>
      <c r="K310" s="93">
        <f t="shared" si="21"/>
        <v>0</v>
      </c>
      <c r="L310" s="93" t="str">
        <f t="shared" si="24"/>
        <v/>
      </c>
    </row>
    <row r="311" spans="1:12" x14ac:dyDescent="0.25">
      <c r="A311" s="230"/>
      <c r="B311" s="231"/>
      <c r="C311" s="231"/>
      <c r="D311" s="231"/>
      <c r="E311" s="231"/>
      <c r="F311" s="231"/>
      <c r="G311" s="231"/>
      <c r="H311" s="93" t="str">
        <f t="shared" si="22"/>
        <v/>
      </c>
      <c r="I311" s="93" t="str">
        <f t="shared" si="20"/>
        <v/>
      </c>
      <c r="J311" s="93" t="str">
        <f t="shared" si="23"/>
        <v/>
      </c>
      <c r="K311" s="93">
        <f t="shared" si="21"/>
        <v>0</v>
      </c>
      <c r="L311" s="93" t="str">
        <f t="shared" si="24"/>
        <v/>
      </c>
    </row>
    <row r="312" spans="1:12" x14ac:dyDescent="0.25">
      <c r="A312" s="230"/>
      <c r="B312" s="231"/>
      <c r="C312" s="231"/>
      <c r="D312" s="231"/>
      <c r="E312" s="231"/>
      <c r="F312" s="231"/>
      <c r="G312" s="231"/>
      <c r="H312" s="93" t="str">
        <f t="shared" si="22"/>
        <v/>
      </c>
      <c r="I312" s="93" t="str">
        <f t="shared" si="20"/>
        <v/>
      </c>
      <c r="J312" s="93" t="str">
        <f t="shared" si="23"/>
        <v/>
      </c>
      <c r="K312" s="93">
        <f t="shared" si="21"/>
        <v>0</v>
      </c>
      <c r="L312" s="93" t="str">
        <f t="shared" si="24"/>
        <v/>
      </c>
    </row>
    <row r="313" spans="1:12" x14ac:dyDescent="0.25">
      <c r="A313" s="230"/>
      <c r="B313" s="231"/>
      <c r="C313" s="231"/>
      <c r="D313" s="231"/>
      <c r="E313" s="231"/>
      <c r="F313" s="231"/>
      <c r="G313" s="231"/>
      <c r="H313" s="93" t="str">
        <f t="shared" si="22"/>
        <v/>
      </c>
      <c r="I313" s="93" t="str">
        <f t="shared" si="20"/>
        <v/>
      </c>
      <c r="J313" s="93" t="str">
        <f t="shared" si="23"/>
        <v/>
      </c>
      <c r="K313" s="93">
        <f t="shared" si="21"/>
        <v>0</v>
      </c>
      <c r="L313" s="93" t="str">
        <f t="shared" si="24"/>
        <v/>
      </c>
    </row>
    <row r="314" spans="1:12" x14ac:dyDescent="0.25">
      <c r="A314" s="230"/>
      <c r="B314" s="231"/>
      <c r="C314" s="231"/>
      <c r="D314" s="231"/>
      <c r="E314" s="231"/>
      <c r="F314" s="231"/>
      <c r="G314" s="231"/>
      <c r="H314" s="93" t="str">
        <f t="shared" si="22"/>
        <v/>
      </c>
      <c r="I314" s="93" t="str">
        <f t="shared" si="20"/>
        <v/>
      </c>
      <c r="J314" s="93" t="str">
        <f t="shared" si="23"/>
        <v/>
      </c>
      <c r="K314" s="93">
        <f t="shared" si="21"/>
        <v>0</v>
      </c>
      <c r="L314" s="93" t="str">
        <f t="shared" si="24"/>
        <v/>
      </c>
    </row>
    <row r="315" spans="1:12" x14ac:dyDescent="0.25">
      <c r="A315" s="230"/>
      <c r="B315" s="231"/>
      <c r="C315" s="231"/>
      <c r="D315" s="231"/>
      <c r="E315" s="231"/>
      <c r="F315" s="231"/>
      <c r="G315" s="231"/>
      <c r="H315" s="93" t="str">
        <f t="shared" si="22"/>
        <v/>
      </c>
      <c r="I315" s="93" t="str">
        <f t="shared" si="20"/>
        <v/>
      </c>
      <c r="J315" s="93" t="str">
        <f t="shared" si="23"/>
        <v/>
      </c>
      <c r="K315" s="93">
        <f t="shared" si="21"/>
        <v>0</v>
      </c>
      <c r="L315" s="93" t="str">
        <f t="shared" si="24"/>
        <v/>
      </c>
    </row>
    <row r="316" spans="1:12" x14ac:dyDescent="0.25">
      <c r="A316" s="230"/>
      <c r="B316" s="231"/>
      <c r="C316" s="231"/>
      <c r="D316" s="231"/>
      <c r="E316" s="231"/>
      <c r="F316" s="231"/>
      <c r="G316" s="231"/>
      <c r="H316" s="93" t="str">
        <f t="shared" si="22"/>
        <v/>
      </c>
      <c r="I316" s="93" t="str">
        <f t="shared" si="20"/>
        <v/>
      </c>
      <c r="J316" s="93" t="str">
        <f t="shared" si="23"/>
        <v/>
      </c>
      <c r="K316" s="93">
        <f t="shared" si="21"/>
        <v>0</v>
      </c>
      <c r="L316" s="93" t="str">
        <f t="shared" si="24"/>
        <v/>
      </c>
    </row>
    <row r="317" spans="1:12" x14ac:dyDescent="0.25">
      <c r="A317" s="230"/>
      <c r="B317" s="231"/>
      <c r="C317" s="231"/>
      <c r="D317" s="231"/>
      <c r="E317" s="231"/>
      <c r="F317" s="231"/>
      <c r="G317" s="231"/>
      <c r="H317" s="93" t="str">
        <f t="shared" si="22"/>
        <v/>
      </c>
      <c r="I317" s="93" t="str">
        <f t="shared" si="20"/>
        <v/>
      </c>
      <c r="J317" s="93" t="str">
        <f t="shared" si="23"/>
        <v/>
      </c>
      <c r="K317" s="93">
        <f t="shared" si="21"/>
        <v>0</v>
      </c>
      <c r="L317" s="93" t="str">
        <f t="shared" si="24"/>
        <v/>
      </c>
    </row>
    <row r="318" spans="1:12" x14ac:dyDescent="0.25">
      <c r="A318" s="230"/>
      <c r="B318" s="231"/>
      <c r="C318" s="231"/>
      <c r="D318" s="231"/>
      <c r="E318" s="231"/>
      <c r="F318" s="231"/>
      <c r="G318" s="231"/>
      <c r="H318" s="93" t="str">
        <f t="shared" si="22"/>
        <v/>
      </c>
      <c r="I318" s="93" t="str">
        <f t="shared" si="20"/>
        <v/>
      </c>
      <c r="J318" s="93" t="str">
        <f t="shared" si="23"/>
        <v/>
      </c>
      <c r="K318" s="93">
        <f t="shared" si="21"/>
        <v>0</v>
      </c>
      <c r="L318" s="93" t="str">
        <f t="shared" si="24"/>
        <v/>
      </c>
    </row>
    <row r="319" spans="1:12" x14ac:dyDescent="0.25">
      <c r="A319" s="230"/>
      <c r="B319" s="231"/>
      <c r="C319" s="231"/>
      <c r="D319" s="231"/>
      <c r="E319" s="231"/>
      <c r="F319" s="231"/>
      <c r="G319" s="231"/>
      <c r="H319" s="93" t="str">
        <f t="shared" si="22"/>
        <v/>
      </c>
      <c r="I319" s="93" t="str">
        <f t="shared" si="20"/>
        <v/>
      </c>
      <c r="J319" s="93" t="str">
        <f t="shared" si="23"/>
        <v/>
      </c>
      <c r="K319" s="93">
        <f t="shared" si="21"/>
        <v>0</v>
      </c>
      <c r="L319" s="93" t="str">
        <f t="shared" si="24"/>
        <v/>
      </c>
    </row>
    <row r="320" spans="1:12" x14ac:dyDescent="0.25">
      <c r="A320" s="230"/>
      <c r="B320" s="231"/>
      <c r="C320" s="231"/>
      <c r="D320" s="231"/>
      <c r="E320" s="231"/>
      <c r="F320" s="231"/>
      <c r="G320" s="231"/>
      <c r="H320" s="93" t="str">
        <f t="shared" si="22"/>
        <v/>
      </c>
      <c r="I320" s="93" t="str">
        <f t="shared" si="20"/>
        <v/>
      </c>
      <c r="J320" s="93" t="str">
        <f t="shared" si="23"/>
        <v/>
      </c>
      <c r="K320" s="93">
        <f t="shared" si="21"/>
        <v>0</v>
      </c>
      <c r="L320" s="93" t="str">
        <f t="shared" si="24"/>
        <v/>
      </c>
    </row>
    <row r="321" spans="1:12" x14ac:dyDescent="0.25">
      <c r="A321" s="230"/>
      <c r="B321" s="231"/>
      <c r="C321" s="231"/>
      <c r="D321" s="231"/>
      <c r="E321" s="231"/>
      <c r="F321" s="231"/>
      <c r="G321" s="231"/>
      <c r="H321" s="93" t="str">
        <f t="shared" si="22"/>
        <v/>
      </c>
      <c r="I321" s="93" t="str">
        <f t="shared" si="20"/>
        <v/>
      </c>
      <c r="J321" s="93" t="str">
        <f t="shared" si="23"/>
        <v/>
      </c>
      <c r="K321" s="93">
        <f t="shared" si="21"/>
        <v>0</v>
      </c>
      <c r="L321" s="93" t="str">
        <f t="shared" si="24"/>
        <v/>
      </c>
    </row>
    <row r="322" spans="1:12" x14ac:dyDescent="0.25">
      <c r="A322" s="230"/>
      <c r="B322" s="231"/>
      <c r="C322" s="231"/>
      <c r="D322" s="231"/>
      <c r="E322" s="231"/>
      <c r="F322" s="231"/>
      <c r="G322" s="231"/>
      <c r="H322" s="93" t="str">
        <f t="shared" si="22"/>
        <v/>
      </c>
      <c r="I322" s="93" t="str">
        <f t="shared" ref="I322:I385" si="25">+MID(H322,1,2)</f>
        <v/>
      </c>
      <c r="J322" s="93" t="str">
        <f t="shared" si="23"/>
        <v/>
      </c>
      <c r="K322" s="93">
        <f t="shared" ref="K322:K385" si="26">+F322-G322</f>
        <v>0</v>
      </c>
      <c r="L322" s="93" t="str">
        <f t="shared" si="24"/>
        <v/>
      </c>
    </row>
    <row r="323" spans="1:12" x14ac:dyDescent="0.25">
      <c r="A323" s="230"/>
      <c r="B323" s="231"/>
      <c r="C323" s="231"/>
      <c r="D323" s="231"/>
      <c r="E323" s="231"/>
      <c r="F323" s="231"/>
      <c r="G323" s="231"/>
      <c r="H323" s="93" t="str">
        <f t="shared" ref="H323:H386" si="27">+MID(A323,1,4)</f>
        <v/>
      </c>
      <c r="I323" s="93" t="str">
        <f t="shared" si="25"/>
        <v/>
      </c>
      <c r="J323" s="93" t="str">
        <f t="shared" ref="J323:J386" si="28">+MID(A323,1,3)</f>
        <v/>
      </c>
      <c r="K323" s="93">
        <f t="shared" si="26"/>
        <v>0</v>
      </c>
      <c r="L323" s="93" t="str">
        <f t="shared" ref="L323:L386" si="29">+MID(A323,1,5)</f>
        <v/>
      </c>
    </row>
    <row r="324" spans="1:12" x14ac:dyDescent="0.25">
      <c r="A324" s="230"/>
      <c r="B324" s="231"/>
      <c r="C324" s="231"/>
      <c r="D324" s="231"/>
      <c r="E324" s="231"/>
      <c r="F324" s="231"/>
      <c r="G324" s="231"/>
      <c r="H324" s="93" t="str">
        <f t="shared" si="27"/>
        <v/>
      </c>
      <c r="I324" s="93" t="str">
        <f t="shared" si="25"/>
        <v/>
      </c>
      <c r="J324" s="93" t="str">
        <f t="shared" si="28"/>
        <v/>
      </c>
      <c r="K324" s="93">
        <f t="shared" si="26"/>
        <v>0</v>
      </c>
      <c r="L324" s="93" t="str">
        <f t="shared" si="29"/>
        <v/>
      </c>
    </row>
    <row r="325" spans="1:12" x14ac:dyDescent="0.25">
      <c r="A325" s="230"/>
      <c r="B325" s="231"/>
      <c r="C325" s="231"/>
      <c r="D325" s="231"/>
      <c r="E325" s="231"/>
      <c r="F325" s="231"/>
      <c r="G325" s="231"/>
      <c r="H325" s="93" t="str">
        <f t="shared" si="27"/>
        <v/>
      </c>
      <c r="I325" s="93" t="str">
        <f t="shared" si="25"/>
        <v/>
      </c>
      <c r="J325" s="93" t="str">
        <f t="shared" si="28"/>
        <v/>
      </c>
      <c r="K325" s="93">
        <f t="shared" si="26"/>
        <v>0</v>
      </c>
      <c r="L325" s="93" t="str">
        <f t="shared" si="29"/>
        <v/>
      </c>
    </row>
    <row r="326" spans="1:12" x14ac:dyDescent="0.25">
      <c r="A326" s="230"/>
      <c r="B326" s="231"/>
      <c r="C326" s="231"/>
      <c r="D326" s="231"/>
      <c r="E326" s="231"/>
      <c r="F326" s="231"/>
      <c r="G326" s="231"/>
      <c r="H326" s="93" t="str">
        <f t="shared" si="27"/>
        <v/>
      </c>
      <c r="I326" s="93" t="str">
        <f t="shared" si="25"/>
        <v/>
      </c>
      <c r="J326" s="93" t="str">
        <f t="shared" si="28"/>
        <v/>
      </c>
      <c r="K326" s="93">
        <f t="shared" si="26"/>
        <v>0</v>
      </c>
      <c r="L326" s="93" t="str">
        <f t="shared" si="29"/>
        <v/>
      </c>
    </row>
    <row r="327" spans="1:12" x14ac:dyDescent="0.25">
      <c r="A327" s="230"/>
      <c r="B327" s="231"/>
      <c r="C327" s="231"/>
      <c r="D327" s="231"/>
      <c r="E327" s="231"/>
      <c r="F327" s="231"/>
      <c r="G327" s="231"/>
      <c r="H327" s="93" t="str">
        <f t="shared" si="27"/>
        <v/>
      </c>
      <c r="I327" s="93" t="str">
        <f t="shared" si="25"/>
        <v/>
      </c>
      <c r="J327" s="93" t="str">
        <f t="shared" si="28"/>
        <v/>
      </c>
      <c r="K327" s="93">
        <f t="shared" si="26"/>
        <v>0</v>
      </c>
      <c r="L327" s="93" t="str">
        <f t="shared" si="29"/>
        <v/>
      </c>
    </row>
    <row r="328" spans="1:12" x14ac:dyDescent="0.25">
      <c r="A328" s="230"/>
      <c r="B328" s="231"/>
      <c r="C328" s="231"/>
      <c r="D328" s="231"/>
      <c r="E328" s="231"/>
      <c r="F328" s="231"/>
      <c r="G328" s="231"/>
      <c r="H328" s="93" t="str">
        <f t="shared" si="27"/>
        <v/>
      </c>
      <c r="I328" s="93" t="str">
        <f t="shared" si="25"/>
        <v/>
      </c>
      <c r="J328" s="93" t="str">
        <f t="shared" si="28"/>
        <v/>
      </c>
      <c r="K328" s="93">
        <f t="shared" si="26"/>
        <v>0</v>
      </c>
      <c r="L328" s="93" t="str">
        <f t="shared" si="29"/>
        <v/>
      </c>
    </row>
    <row r="329" spans="1:12" x14ac:dyDescent="0.25">
      <c r="A329" s="230"/>
      <c r="B329" s="231"/>
      <c r="C329" s="231"/>
      <c r="D329" s="231"/>
      <c r="E329" s="231"/>
      <c r="F329" s="231"/>
      <c r="G329" s="231"/>
      <c r="H329" s="93" t="str">
        <f t="shared" si="27"/>
        <v/>
      </c>
      <c r="I329" s="93" t="str">
        <f t="shared" si="25"/>
        <v/>
      </c>
      <c r="J329" s="93" t="str">
        <f t="shared" si="28"/>
        <v/>
      </c>
      <c r="K329" s="93">
        <f t="shared" si="26"/>
        <v>0</v>
      </c>
      <c r="L329" s="93" t="str">
        <f t="shared" si="29"/>
        <v/>
      </c>
    </row>
    <row r="330" spans="1:12" x14ac:dyDescent="0.25">
      <c r="A330" s="230"/>
      <c r="B330" s="231"/>
      <c r="C330" s="231"/>
      <c r="D330" s="231"/>
      <c r="E330" s="231"/>
      <c r="F330" s="231"/>
      <c r="G330" s="231"/>
      <c r="H330" s="93" t="str">
        <f t="shared" si="27"/>
        <v/>
      </c>
      <c r="I330" s="93" t="str">
        <f t="shared" si="25"/>
        <v/>
      </c>
      <c r="J330" s="93" t="str">
        <f t="shared" si="28"/>
        <v/>
      </c>
      <c r="K330" s="93">
        <f t="shared" si="26"/>
        <v>0</v>
      </c>
      <c r="L330" s="93" t="str">
        <f t="shared" si="29"/>
        <v/>
      </c>
    </row>
    <row r="331" spans="1:12" x14ac:dyDescent="0.25">
      <c r="A331" s="230"/>
      <c r="B331" s="231"/>
      <c r="C331" s="231"/>
      <c r="D331" s="231"/>
      <c r="E331" s="231"/>
      <c r="F331" s="231"/>
      <c r="G331" s="231"/>
      <c r="H331" s="93" t="str">
        <f t="shared" si="27"/>
        <v/>
      </c>
      <c r="I331" s="93" t="str">
        <f t="shared" si="25"/>
        <v/>
      </c>
      <c r="J331" s="93" t="str">
        <f t="shared" si="28"/>
        <v/>
      </c>
      <c r="K331" s="93">
        <f t="shared" si="26"/>
        <v>0</v>
      </c>
      <c r="L331" s="93" t="str">
        <f t="shared" si="29"/>
        <v/>
      </c>
    </row>
    <row r="332" spans="1:12" x14ac:dyDescent="0.25">
      <c r="A332" s="230"/>
      <c r="B332" s="231"/>
      <c r="C332" s="231"/>
      <c r="D332" s="231"/>
      <c r="E332" s="231"/>
      <c r="F332" s="231"/>
      <c r="G332" s="231"/>
      <c r="H332" s="93" t="str">
        <f t="shared" si="27"/>
        <v/>
      </c>
      <c r="I332" s="93" t="str">
        <f t="shared" si="25"/>
        <v/>
      </c>
      <c r="J332" s="93" t="str">
        <f t="shared" si="28"/>
        <v/>
      </c>
      <c r="K332" s="93">
        <f t="shared" si="26"/>
        <v>0</v>
      </c>
      <c r="L332" s="93" t="str">
        <f t="shared" si="29"/>
        <v/>
      </c>
    </row>
    <row r="333" spans="1:12" x14ac:dyDescent="0.25">
      <c r="A333" s="230"/>
      <c r="B333" s="231"/>
      <c r="C333" s="231"/>
      <c r="D333" s="231"/>
      <c r="E333" s="231"/>
      <c r="F333" s="231"/>
      <c r="G333" s="231"/>
      <c r="H333" s="93" t="str">
        <f t="shared" si="27"/>
        <v/>
      </c>
      <c r="I333" s="93" t="str">
        <f t="shared" si="25"/>
        <v/>
      </c>
      <c r="J333" s="93" t="str">
        <f t="shared" si="28"/>
        <v/>
      </c>
      <c r="K333" s="93">
        <f t="shared" si="26"/>
        <v>0</v>
      </c>
      <c r="L333" s="93" t="str">
        <f t="shared" si="29"/>
        <v/>
      </c>
    </row>
    <row r="334" spans="1:12" x14ac:dyDescent="0.25">
      <c r="A334" s="230"/>
      <c r="B334" s="231"/>
      <c r="C334" s="231"/>
      <c r="D334" s="231"/>
      <c r="E334" s="231"/>
      <c r="F334" s="231"/>
      <c r="G334" s="231"/>
      <c r="H334" s="93" t="str">
        <f t="shared" si="27"/>
        <v/>
      </c>
      <c r="I334" s="93" t="str">
        <f t="shared" si="25"/>
        <v/>
      </c>
      <c r="J334" s="93" t="str">
        <f t="shared" si="28"/>
        <v/>
      </c>
      <c r="K334" s="93">
        <f t="shared" si="26"/>
        <v>0</v>
      </c>
      <c r="L334" s="93" t="str">
        <f t="shared" si="29"/>
        <v/>
      </c>
    </row>
    <row r="335" spans="1:12" x14ac:dyDescent="0.25">
      <c r="A335" s="230"/>
      <c r="B335" s="231"/>
      <c r="C335" s="231"/>
      <c r="D335" s="231"/>
      <c r="E335" s="231"/>
      <c r="F335" s="231"/>
      <c r="G335" s="231"/>
      <c r="H335" s="93" t="str">
        <f t="shared" si="27"/>
        <v/>
      </c>
      <c r="I335" s="93" t="str">
        <f t="shared" si="25"/>
        <v/>
      </c>
      <c r="J335" s="93" t="str">
        <f t="shared" si="28"/>
        <v/>
      </c>
      <c r="K335" s="93">
        <f t="shared" si="26"/>
        <v>0</v>
      </c>
      <c r="L335" s="93" t="str">
        <f t="shared" si="29"/>
        <v/>
      </c>
    </row>
    <row r="336" spans="1:12" x14ac:dyDescent="0.25">
      <c r="A336" s="230"/>
      <c r="B336" s="231"/>
      <c r="C336" s="231"/>
      <c r="D336" s="231"/>
      <c r="E336" s="231"/>
      <c r="F336" s="231"/>
      <c r="G336" s="231"/>
      <c r="H336" s="93" t="str">
        <f t="shared" si="27"/>
        <v/>
      </c>
      <c r="I336" s="93" t="str">
        <f t="shared" si="25"/>
        <v/>
      </c>
      <c r="J336" s="93" t="str">
        <f t="shared" si="28"/>
        <v/>
      </c>
      <c r="K336" s="93">
        <f t="shared" si="26"/>
        <v>0</v>
      </c>
      <c r="L336" s="93" t="str">
        <f t="shared" si="29"/>
        <v/>
      </c>
    </row>
    <row r="337" spans="1:12" x14ac:dyDescent="0.25">
      <c r="A337" s="230"/>
      <c r="B337" s="231"/>
      <c r="C337" s="231"/>
      <c r="D337" s="231"/>
      <c r="E337" s="231"/>
      <c r="F337" s="231"/>
      <c r="G337" s="231"/>
      <c r="H337" s="93" t="str">
        <f t="shared" si="27"/>
        <v/>
      </c>
      <c r="I337" s="93" t="str">
        <f t="shared" si="25"/>
        <v/>
      </c>
      <c r="J337" s="93" t="str">
        <f t="shared" si="28"/>
        <v/>
      </c>
      <c r="K337" s="93">
        <f t="shared" si="26"/>
        <v>0</v>
      </c>
      <c r="L337" s="93" t="str">
        <f t="shared" si="29"/>
        <v/>
      </c>
    </row>
    <row r="338" spans="1:12" x14ac:dyDescent="0.25">
      <c r="A338" s="230"/>
      <c r="B338" s="231"/>
      <c r="C338" s="231"/>
      <c r="D338" s="231"/>
      <c r="E338" s="231"/>
      <c r="F338" s="231"/>
      <c r="G338" s="231"/>
      <c r="H338" s="93" t="str">
        <f t="shared" si="27"/>
        <v/>
      </c>
      <c r="I338" s="93" t="str">
        <f t="shared" si="25"/>
        <v/>
      </c>
      <c r="J338" s="93" t="str">
        <f t="shared" si="28"/>
        <v/>
      </c>
      <c r="K338" s="93">
        <f t="shared" si="26"/>
        <v>0</v>
      </c>
      <c r="L338" s="93" t="str">
        <f t="shared" si="29"/>
        <v/>
      </c>
    </row>
    <row r="339" spans="1:12" x14ac:dyDescent="0.25">
      <c r="A339" s="230"/>
      <c r="B339" s="231"/>
      <c r="C339" s="231"/>
      <c r="D339" s="231"/>
      <c r="E339" s="231"/>
      <c r="F339" s="231"/>
      <c r="G339" s="231"/>
      <c r="H339" s="93" t="str">
        <f t="shared" si="27"/>
        <v/>
      </c>
      <c r="I339" s="93" t="str">
        <f t="shared" si="25"/>
        <v/>
      </c>
      <c r="J339" s="93" t="str">
        <f t="shared" si="28"/>
        <v/>
      </c>
      <c r="K339" s="93">
        <f t="shared" si="26"/>
        <v>0</v>
      </c>
      <c r="L339" s="93" t="str">
        <f t="shared" si="29"/>
        <v/>
      </c>
    </row>
    <row r="340" spans="1:12" x14ac:dyDescent="0.25">
      <c r="A340" s="230"/>
      <c r="B340" s="231"/>
      <c r="C340" s="231"/>
      <c r="D340" s="231"/>
      <c r="E340" s="231"/>
      <c r="F340" s="231"/>
      <c r="G340" s="231"/>
      <c r="H340" s="93" t="str">
        <f t="shared" si="27"/>
        <v/>
      </c>
      <c r="I340" s="93" t="str">
        <f t="shared" si="25"/>
        <v/>
      </c>
      <c r="J340" s="93" t="str">
        <f t="shared" si="28"/>
        <v/>
      </c>
      <c r="K340" s="93">
        <f t="shared" si="26"/>
        <v>0</v>
      </c>
      <c r="L340" s="93" t="str">
        <f t="shared" si="29"/>
        <v/>
      </c>
    </row>
    <row r="341" spans="1:12" x14ac:dyDescent="0.25">
      <c r="A341" s="230"/>
      <c r="B341" s="231"/>
      <c r="C341" s="231"/>
      <c r="D341" s="231"/>
      <c r="E341" s="231"/>
      <c r="F341" s="231"/>
      <c r="G341" s="231"/>
      <c r="H341" s="93" t="str">
        <f t="shared" si="27"/>
        <v/>
      </c>
      <c r="I341" s="93" t="str">
        <f t="shared" si="25"/>
        <v/>
      </c>
      <c r="J341" s="93" t="str">
        <f t="shared" si="28"/>
        <v/>
      </c>
      <c r="K341" s="93">
        <f t="shared" si="26"/>
        <v>0</v>
      </c>
      <c r="L341" s="93" t="str">
        <f t="shared" si="29"/>
        <v/>
      </c>
    </row>
    <row r="342" spans="1:12" x14ac:dyDescent="0.25">
      <c r="A342" s="230"/>
      <c r="B342" s="231"/>
      <c r="C342" s="231"/>
      <c r="D342" s="231"/>
      <c r="E342" s="231"/>
      <c r="F342" s="231"/>
      <c r="G342" s="231"/>
      <c r="H342" s="93" t="str">
        <f t="shared" si="27"/>
        <v/>
      </c>
      <c r="I342" s="93" t="str">
        <f t="shared" si="25"/>
        <v/>
      </c>
      <c r="J342" s="93" t="str">
        <f t="shared" si="28"/>
        <v/>
      </c>
      <c r="K342" s="93">
        <f t="shared" si="26"/>
        <v>0</v>
      </c>
      <c r="L342" s="93" t="str">
        <f t="shared" si="29"/>
        <v/>
      </c>
    </row>
    <row r="343" spans="1:12" x14ac:dyDescent="0.25">
      <c r="A343" s="230"/>
      <c r="B343" s="231"/>
      <c r="C343" s="231"/>
      <c r="D343" s="231"/>
      <c r="E343" s="231"/>
      <c r="F343" s="231"/>
      <c r="G343" s="231"/>
      <c r="H343" s="93" t="str">
        <f t="shared" si="27"/>
        <v/>
      </c>
      <c r="I343" s="93" t="str">
        <f t="shared" si="25"/>
        <v/>
      </c>
      <c r="J343" s="93" t="str">
        <f t="shared" si="28"/>
        <v/>
      </c>
      <c r="K343" s="93">
        <f t="shared" si="26"/>
        <v>0</v>
      </c>
      <c r="L343" s="93" t="str">
        <f t="shared" si="29"/>
        <v/>
      </c>
    </row>
    <row r="344" spans="1:12" x14ac:dyDescent="0.25">
      <c r="A344" s="230"/>
      <c r="B344" s="231"/>
      <c r="C344" s="231"/>
      <c r="D344" s="231"/>
      <c r="E344" s="231"/>
      <c r="F344" s="231"/>
      <c r="G344" s="231"/>
      <c r="H344" s="93" t="str">
        <f t="shared" si="27"/>
        <v/>
      </c>
      <c r="I344" s="93" t="str">
        <f t="shared" si="25"/>
        <v/>
      </c>
      <c r="J344" s="93" t="str">
        <f t="shared" si="28"/>
        <v/>
      </c>
      <c r="K344" s="93">
        <f t="shared" si="26"/>
        <v>0</v>
      </c>
      <c r="L344" s="93" t="str">
        <f t="shared" si="29"/>
        <v/>
      </c>
    </row>
    <row r="345" spans="1:12" x14ac:dyDescent="0.25">
      <c r="A345" s="230"/>
      <c r="B345" s="231"/>
      <c r="C345" s="231"/>
      <c r="D345" s="231"/>
      <c r="E345" s="231"/>
      <c r="F345" s="231"/>
      <c r="G345" s="231"/>
      <c r="H345" s="93" t="str">
        <f t="shared" si="27"/>
        <v/>
      </c>
      <c r="I345" s="93" t="str">
        <f t="shared" si="25"/>
        <v/>
      </c>
      <c r="J345" s="93" t="str">
        <f t="shared" si="28"/>
        <v/>
      </c>
      <c r="K345" s="93">
        <f t="shared" si="26"/>
        <v>0</v>
      </c>
      <c r="L345" s="93" t="str">
        <f t="shared" si="29"/>
        <v/>
      </c>
    </row>
    <row r="346" spans="1:12" x14ac:dyDescent="0.25">
      <c r="A346" s="230"/>
      <c r="B346" s="231"/>
      <c r="C346" s="231"/>
      <c r="D346" s="231"/>
      <c r="E346" s="231"/>
      <c r="F346" s="231"/>
      <c r="G346" s="231"/>
      <c r="H346" s="93" t="str">
        <f t="shared" si="27"/>
        <v/>
      </c>
      <c r="I346" s="93" t="str">
        <f t="shared" si="25"/>
        <v/>
      </c>
      <c r="J346" s="93" t="str">
        <f t="shared" si="28"/>
        <v/>
      </c>
      <c r="K346" s="93">
        <f t="shared" si="26"/>
        <v>0</v>
      </c>
      <c r="L346" s="93" t="str">
        <f t="shared" si="29"/>
        <v/>
      </c>
    </row>
    <row r="347" spans="1:12" x14ac:dyDescent="0.25">
      <c r="A347" s="230"/>
      <c r="B347" s="231"/>
      <c r="C347" s="231"/>
      <c r="D347" s="231"/>
      <c r="E347" s="231"/>
      <c r="F347" s="231"/>
      <c r="G347" s="231"/>
      <c r="H347" s="93" t="str">
        <f t="shared" si="27"/>
        <v/>
      </c>
      <c r="I347" s="93" t="str">
        <f t="shared" si="25"/>
        <v/>
      </c>
      <c r="J347" s="93" t="str">
        <f t="shared" si="28"/>
        <v/>
      </c>
      <c r="K347" s="93">
        <f t="shared" si="26"/>
        <v>0</v>
      </c>
      <c r="L347" s="93" t="str">
        <f t="shared" si="29"/>
        <v/>
      </c>
    </row>
    <row r="348" spans="1:12" x14ac:dyDescent="0.25">
      <c r="A348" s="230"/>
      <c r="B348" s="231"/>
      <c r="C348" s="231"/>
      <c r="D348" s="231"/>
      <c r="E348" s="231"/>
      <c r="F348" s="231"/>
      <c r="G348" s="231"/>
      <c r="H348" s="93" t="str">
        <f t="shared" si="27"/>
        <v/>
      </c>
      <c r="I348" s="93" t="str">
        <f t="shared" si="25"/>
        <v/>
      </c>
      <c r="J348" s="93" t="str">
        <f t="shared" si="28"/>
        <v/>
      </c>
      <c r="K348" s="93">
        <f t="shared" si="26"/>
        <v>0</v>
      </c>
      <c r="L348" s="93" t="str">
        <f t="shared" si="29"/>
        <v/>
      </c>
    </row>
    <row r="349" spans="1:12" x14ac:dyDescent="0.25">
      <c r="A349" s="230"/>
      <c r="B349" s="231"/>
      <c r="C349" s="231"/>
      <c r="D349" s="231"/>
      <c r="E349" s="231"/>
      <c r="F349" s="231"/>
      <c r="G349" s="231"/>
      <c r="H349" s="93" t="str">
        <f t="shared" si="27"/>
        <v/>
      </c>
      <c r="I349" s="93" t="str">
        <f t="shared" si="25"/>
        <v/>
      </c>
      <c r="J349" s="93" t="str">
        <f t="shared" si="28"/>
        <v/>
      </c>
      <c r="K349" s="93">
        <f t="shared" si="26"/>
        <v>0</v>
      </c>
      <c r="L349" s="93" t="str">
        <f t="shared" si="29"/>
        <v/>
      </c>
    </row>
    <row r="350" spans="1:12" x14ac:dyDescent="0.25">
      <c r="A350" s="230"/>
      <c r="B350" s="231"/>
      <c r="C350" s="231"/>
      <c r="D350" s="231"/>
      <c r="E350" s="231"/>
      <c r="F350" s="231"/>
      <c r="G350" s="231"/>
      <c r="H350" s="93" t="str">
        <f t="shared" si="27"/>
        <v/>
      </c>
      <c r="I350" s="93" t="str">
        <f t="shared" si="25"/>
        <v/>
      </c>
      <c r="J350" s="93" t="str">
        <f t="shared" si="28"/>
        <v/>
      </c>
      <c r="K350" s="93">
        <f t="shared" si="26"/>
        <v>0</v>
      </c>
      <c r="L350" s="93" t="str">
        <f t="shared" si="29"/>
        <v/>
      </c>
    </row>
    <row r="351" spans="1:12" x14ac:dyDescent="0.25">
      <c r="A351" s="230"/>
      <c r="B351" s="231"/>
      <c r="C351" s="231"/>
      <c r="D351" s="231"/>
      <c r="E351" s="231"/>
      <c r="F351" s="231"/>
      <c r="G351" s="231"/>
      <c r="H351" s="93" t="str">
        <f t="shared" si="27"/>
        <v/>
      </c>
      <c r="I351" s="93" t="str">
        <f t="shared" si="25"/>
        <v/>
      </c>
      <c r="J351" s="93" t="str">
        <f t="shared" si="28"/>
        <v/>
      </c>
      <c r="K351" s="93">
        <f t="shared" si="26"/>
        <v>0</v>
      </c>
      <c r="L351" s="93" t="str">
        <f t="shared" si="29"/>
        <v/>
      </c>
    </row>
    <row r="352" spans="1:12" x14ac:dyDescent="0.25">
      <c r="A352" s="230"/>
      <c r="B352" s="231"/>
      <c r="C352" s="231"/>
      <c r="D352" s="231"/>
      <c r="E352" s="231"/>
      <c r="F352" s="231"/>
      <c r="G352" s="231"/>
      <c r="H352" s="93" t="str">
        <f t="shared" si="27"/>
        <v/>
      </c>
      <c r="I352" s="93" t="str">
        <f t="shared" si="25"/>
        <v/>
      </c>
      <c r="J352" s="93" t="str">
        <f t="shared" si="28"/>
        <v/>
      </c>
      <c r="K352" s="93">
        <f t="shared" si="26"/>
        <v>0</v>
      </c>
      <c r="L352" s="93" t="str">
        <f t="shared" si="29"/>
        <v/>
      </c>
    </row>
    <row r="353" spans="1:12" x14ac:dyDescent="0.25">
      <c r="A353" s="230"/>
      <c r="B353" s="231"/>
      <c r="C353" s="231"/>
      <c r="D353" s="231"/>
      <c r="E353" s="231"/>
      <c r="F353" s="231"/>
      <c r="G353" s="231"/>
      <c r="H353" s="93" t="str">
        <f t="shared" si="27"/>
        <v/>
      </c>
      <c r="I353" s="93" t="str">
        <f t="shared" si="25"/>
        <v/>
      </c>
      <c r="J353" s="93" t="str">
        <f t="shared" si="28"/>
        <v/>
      </c>
      <c r="K353" s="93">
        <f t="shared" si="26"/>
        <v>0</v>
      </c>
      <c r="L353" s="93" t="str">
        <f t="shared" si="29"/>
        <v/>
      </c>
    </row>
    <row r="354" spans="1:12" x14ac:dyDescent="0.25">
      <c r="A354" s="230"/>
      <c r="B354" s="231"/>
      <c r="C354" s="231"/>
      <c r="D354" s="231"/>
      <c r="E354" s="231"/>
      <c r="F354" s="231"/>
      <c r="G354" s="231"/>
      <c r="H354" s="93" t="str">
        <f t="shared" si="27"/>
        <v/>
      </c>
      <c r="I354" s="93" t="str">
        <f t="shared" si="25"/>
        <v/>
      </c>
      <c r="J354" s="93" t="str">
        <f t="shared" si="28"/>
        <v/>
      </c>
      <c r="K354" s="93">
        <f t="shared" si="26"/>
        <v>0</v>
      </c>
      <c r="L354" s="93" t="str">
        <f t="shared" si="29"/>
        <v/>
      </c>
    </row>
    <row r="355" spans="1:12" x14ac:dyDescent="0.25">
      <c r="A355" s="230"/>
      <c r="B355" s="231"/>
      <c r="C355" s="231"/>
      <c r="D355" s="231"/>
      <c r="E355" s="231"/>
      <c r="F355" s="231"/>
      <c r="G355" s="231"/>
      <c r="H355" s="93" t="str">
        <f t="shared" si="27"/>
        <v/>
      </c>
      <c r="I355" s="93" t="str">
        <f t="shared" si="25"/>
        <v/>
      </c>
      <c r="J355" s="93" t="str">
        <f t="shared" si="28"/>
        <v/>
      </c>
      <c r="K355" s="93">
        <f t="shared" si="26"/>
        <v>0</v>
      </c>
      <c r="L355" s="93" t="str">
        <f t="shared" si="29"/>
        <v/>
      </c>
    </row>
    <row r="356" spans="1:12" x14ac:dyDescent="0.25">
      <c r="A356" s="230"/>
      <c r="B356" s="231"/>
      <c r="C356" s="231"/>
      <c r="D356" s="231"/>
      <c r="E356" s="231"/>
      <c r="F356" s="231"/>
      <c r="G356" s="231"/>
      <c r="H356" s="93" t="str">
        <f t="shared" si="27"/>
        <v/>
      </c>
      <c r="I356" s="93" t="str">
        <f t="shared" si="25"/>
        <v/>
      </c>
      <c r="J356" s="93" t="str">
        <f t="shared" si="28"/>
        <v/>
      </c>
      <c r="K356" s="93">
        <f t="shared" si="26"/>
        <v>0</v>
      </c>
      <c r="L356" s="93" t="str">
        <f t="shared" si="29"/>
        <v/>
      </c>
    </row>
    <row r="357" spans="1:12" x14ac:dyDescent="0.25">
      <c r="A357" s="230"/>
      <c r="B357" s="231"/>
      <c r="C357" s="231"/>
      <c r="D357" s="231"/>
      <c r="E357" s="231"/>
      <c r="F357" s="231"/>
      <c r="G357" s="231"/>
      <c r="H357" s="93" t="str">
        <f t="shared" si="27"/>
        <v/>
      </c>
      <c r="I357" s="93" t="str">
        <f t="shared" si="25"/>
        <v/>
      </c>
      <c r="J357" s="93" t="str">
        <f t="shared" si="28"/>
        <v/>
      </c>
      <c r="K357" s="93">
        <f t="shared" si="26"/>
        <v>0</v>
      </c>
      <c r="L357" s="93" t="str">
        <f t="shared" si="29"/>
        <v/>
      </c>
    </row>
    <row r="358" spans="1:12" x14ac:dyDescent="0.25">
      <c r="A358" s="230"/>
      <c r="B358" s="231"/>
      <c r="C358" s="231"/>
      <c r="D358" s="231"/>
      <c r="E358" s="231"/>
      <c r="F358" s="231"/>
      <c r="G358" s="231"/>
      <c r="H358" s="93" t="str">
        <f t="shared" si="27"/>
        <v/>
      </c>
      <c r="I358" s="93" t="str">
        <f t="shared" si="25"/>
        <v/>
      </c>
      <c r="J358" s="93" t="str">
        <f t="shared" si="28"/>
        <v/>
      </c>
      <c r="K358" s="93">
        <f t="shared" si="26"/>
        <v>0</v>
      </c>
      <c r="L358" s="93" t="str">
        <f t="shared" si="29"/>
        <v/>
      </c>
    </row>
    <row r="359" spans="1:12" x14ac:dyDescent="0.25">
      <c r="A359" s="230"/>
      <c r="B359" s="231"/>
      <c r="C359" s="231"/>
      <c r="D359" s="231"/>
      <c r="E359" s="231"/>
      <c r="F359" s="231"/>
      <c r="G359" s="231"/>
      <c r="H359" s="93" t="str">
        <f t="shared" si="27"/>
        <v/>
      </c>
      <c r="I359" s="93" t="str">
        <f t="shared" si="25"/>
        <v/>
      </c>
      <c r="J359" s="93" t="str">
        <f t="shared" si="28"/>
        <v/>
      </c>
      <c r="K359" s="93">
        <f t="shared" si="26"/>
        <v>0</v>
      </c>
      <c r="L359" s="93" t="str">
        <f t="shared" si="29"/>
        <v/>
      </c>
    </row>
    <row r="360" spans="1:12" x14ac:dyDescent="0.25">
      <c r="A360" s="230"/>
      <c r="B360" s="231"/>
      <c r="C360" s="231"/>
      <c r="D360" s="231"/>
      <c r="E360" s="231"/>
      <c r="F360" s="231"/>
      <c r="G360" s="231"/>
      <c r="H360" s="93" t="str">
        <f t="shared" si="27"/>
        <v/>
      </c>
      <c r="I360" s="93" t="str">
        <f t="shared" si="25"/>
        <v/>
      </c>
      <c r="J360" s="93" t="str">
        <f t="shared" si="28"/>
        <v/>
      </c>
      <c r="K360" s="93">
        <f t="shared" si="26"/>
        <v>0</v>
      </c>
      <c r="L360" s="93" t="str">
        <f t="shared" si="29"/>
        <v/>
      </c>
    </row>
    <row r="361" spans="1:12" x14ac:dyDescent="0.25">
      <c r="A361" s="230"/>
      <c r="B361" s="231"/>
      <c r="C361" s="231"/>
      <c r="D361" s="231"/>
      <c r="E361" s="231"/>
      <c r="F361" s="231"/>
      <c r="G361" s="231"/>
      <c r="H361" s="93" t="str">
        <f t="shared" si="27"/>
        <v/>
      </c>
      <c r="I361" s="93" t="str">
        <f t="shared" si="25"/>
        <v/>
      </c>
      <c r="J361" s="93" t="str">
        <f t="shared" si="28"/>
        <v/>
      </c>
      <c r="K361" s="93">
        <f t="shared" si="26"/>
        <v>0</v>
      </c>
      <c r="L361" s="93" t="str">
        <f t="shared" si="29"/>
        <v/>
      </c>
    </row>
    <row r="362" spans="1:12" x14ac:dyDescent="0.25">
      <c r="A362" s="230"/>
      <c r="B362" s="231"/>
      <c r="C362" s="231"/>
      <c r="D362" s="231"/>
      <c r="E362" s="231"/>
      <c r="F362" s="231"/>
      <c r="G362" s="231"/>
      <c r="H362" s="93" t="str">
        <f t="shared" si="27"/>
        <v/>
      </c>
      <c r="I362" s="93" t="str">
        <f t="shared" si="25"/>
        <v/>
      </c>
      <c r="J362" s="93" t="str">
        <f t="shared" si="28"/>
        <v/>
      </c>
      <c r="K362" s="93">
        <f t="shared" si="26"/>
        <v>0</v>
      </c>
      <c r="L362" s="93" t="str">
        <f t="shared" si="29"/>
        <v/>
      </c>
    </row>
    <row r="363" spans="1:12" x14ac:dyDescent="0.25">
      <c r="A363" s="230"/>
      <c r="B363" s="231"/>
      <c r="C363" s="231"/>
      <c r="D363" s="231"/>
      <c r="E363" s="231"/>
      <c r="F363" s="231"/>
      <c r="G363" s="231"/>
      <c r="H363" s="93" t="str">
        <f t="shared" si="27"/>
        <v/>
      </c>
      <c r="I363" s="93" t="str">
        <f t="shared" si="25"/>
        <v/>
      </c>
      <c r="J363" s="93" t="str">
        <f t="shared" si="28"/>
        <v/>
      </c>
      <c r="K363" s="93">
        <f t="shared" si="26"/>
        <v>0</v>
      </c>
      <c r="L363" s="93" t="str">
        <f t="shared" si="29"/>
        <v/>
      </c>
    </row>
    <row r="364" spans="1:12" x14ac:dyDescent="0.25">
      <c r="A364" s="230"/>
      <c r="B364" s="231"/>
      <c r="C364" s="231"/>
      <c r="D364" s="231"/>
      <c r="E364" s="231"/>
      <c r="F364" s="231"/>
      <c r="G364" s="231"/>
      <c r="H364" s="93" t="str">
        <f t="shared" si="27"/>
        <v/>
      </c>
      <c r="I364" s="93" t="str">
        <f t="shared" si="25"/>
        <v/>
      </c>
      <c r="J364" s="93" t="str">
        <f t="shared" si="28"/>
        <v/>
      </c>
      <c r="K364" s="93">
        <f t="shared" si="26"/>
        <v>0</v>
      </c>
      <c r="L364" s="93" t="str">
        <f t="shared" si="29"/>
        <v/>
      </c>
    </row>
    <row r="365" spans="1:12" x14ac:dyDescent="0.25">
      <c r="A365" s="230"/>
      <c r="B365" s="231"/>
      <c r="C365" s="231"/>
      <c r="D365" s="231"/>
      <c r="E365" s="231"/>
      <c r="F365" s="231"/>
      <c r="G365" s="231"/>
      <c r="H365" s="93" t="str">
        <f t="shared" si="27"/>
        <v/>
      </c>
      <c r="I365" s="93" t="str">
        <f t="shared" si="25"/>
        <v/>
      </c>
      <c r="J365" s="93" t="str">
        <f t="shared" si="28"/>
        <v/>
      </c>
      <c r="K365" s="93">
        <f t="shared" si="26"/>
        <v>0</v>
      </c>
      <c r="L365" s="93" t="str">
        <f t="shared" si="29"/>
        <v/>
      </c>
    </row>
    <row r="366" spans="1:12" x14ac:dyDescent="0.25">
      <c r="A366" s="230"/>
      <c r="B366" s="231"/>
      <c r="C366" s="231"/>
      <c r="D366" s="231"/>
      <c r="E366" s="231"/>
      <c r="F366" s="231"/>
      <c r="G366" s="231"/>
      <c r="H366" s="93" t="str">
        <f t="shared" si="27"/>
        <v/>
      </c>
      <c r="I366" s="93" t="str">
        <f t="shared" si="25"/>
        <v/>
      </c>
      <c r="J366" s="93" t="str">
        <f t="shared" si="28"/>
        <v/>
      </c>
      <c r="K366" s="93">
        <f t="shared" si="26"/>
        <v>0</v>
      </c>
      <c r="L366" s="93" t="str">
        <f t="shared" si="29"/>
        <v/>
      </c>
    </row>
    <row r="367" spans="1:12" x14ac:dyDescent="0.25">
      <c r="A367" s="230"/>
      <c r="B367" s="231"/>
      <c r="C367" s="231"/>
      <c r="D367" s="231"/>
      <c r="E367" s="231"/>
      <c r="F367" s="231"/>
      <c r="G367" s="231"/>
      <c r="H367" s="93" t="str">
        <f t="shared" si="27"/>
        <v/>
      </c>
      <c r="I367" s="93" t="str">
        <f t="shared" si="25"/>
        <v/>
      </c>
      <c r="J367" s="93" t="str">
        <f t="shared" si="28"/>
        <v/>
      </c>
      <c r="K367" s="93">
        <f t="shared" si="26"/>
        <v>0</v>
      </c>
      <c r="L367" s="93" t="str">
        <f t="shared" si="29"/>
        <v/>
      </c>
    </row>
    <row r="368" spans="1:12" x14ac:dyDescent="0.25">
      <c r="A368" s="230"/>
      <c r="B368" s="231"/>
      <c r="C368" s="231"/>
      <c r="D368" s="231"/>
      <c r="E368" s="231"/>
      <c r="F368" s="231"/>
      <c r="G368" s="231"/>
      <c r="H368" s="93" t="str">
        <f t="shared" si="27"/>
        <v/>
      </c>
      <c r="I368" s="93" t="str">
        <f t="shared" si="25"/>
        <v/>
      </c>
      <c r="J368" s="93" t="str">
        <f t="shared" si="28"/>
        <v/>
      </c>
      <c r="K368" s="93">
        <f t="shared" si="26"/>
        <v>0</v>
      </c>
      <c r="L368" s="93" t="str">
        <f t="shared" si="29"/>
        <v/>
      </c>
    </row>
    <row r="369" spans="1:12" x14ac:dyDescent="0.25">
      <c r="A369" s="230"/>
      <c r="B369" s="231"/>
      <c r="C369" s="231"/>
      <c r="D369" s="231"/>
      <c r="E369" s="231"/>
      <c r="F369" s="231"/>
      <c r="G369" s="231"/>
      <c r="H369" s="93" t="str">
        <f t="shared" si="27"/>
        <v/>
      </c>
      <c r="I369" s="93" t="str">
        <f t="shared" si="25"/>
        <v/>
      </c>
      <c r="J369" s="93" t="str">
        <f t="shared" si="28"/>
        <v/>
      </c>
      <c r="K369" s="93">
        <f t="shared" si="26"/>
        <v>0</v>
      </c>
      <c r="L369" s="93" t="str">
        <f t="shared" si="29"/>
        <v/>
      </c>
    </row>
    <row r="370" spans="1:12" x14ac:dyDescent="0.25">
      <c r="A370" s="230"/>
      <c r="B370" s="231"/>
      <c r="C370" s="231"/>
      <c r="D370" s="231"/>
      <c r="E370" s="231"/>
      <c r="F370" s="231"/>
      <c r="G370" s="231"/>
      <c r="H370" s="93" t="str">
        <f t="shared" si="27"/>
        <v/>
      </c>
      <c r="I370" s="93" t="str">
        <f t="shared" si="25"/>
        <v/>
      </c>
      <c r="J370" s="93" t="str">
        <f t="shared" si="28"/>
        <v/>
      </c>
      <c r="K370" s="93">
        <f t="shared" si="26"/>
        <v>0</v>
      </c>
      <c r="L370" s="93" t="str">
        <f t="shared" si="29"/>
        <v/>
      </c>
    </row>
    <row r="371" spans="1:12" x14ac:dyDescent="0.25">
      <c r="A371" s="230"/>
      <c r="B371" s="231"/>
      <c r="C371" s="231"/>
      <c r="D371" s="231"/>
      <c r="E371" s="231"/>
      <c r="F371" s="231"/>
      <c r="G371" s="231"/>
      <c r="H371" s="93" t="str">
        <f t="shared" si="27"/>
        <v/>
      </c>
      <c r="I371" s="93" t="str">
        <f t="shared" si="25"/>
        <v/>
      </c>
      <c r="J371" s="93" t="str">
        <f t="shared" si="28"/>
        <v/>
      </c>
      <c r="K371" s="93">
        <f t="shared" si="26"/>
        <v>0</v>
      </c>
      <c r="L371" s="93" t="str">
        <f t="shared" si="29"/>
        <v/>
      </c>
    </row>
    <row r="372" spans="1:12" x14ac:dyDescent="0.25">
      <c r="A372" s="230"/>
      <c r="B372" s="231"/>
      <c r="C372" s="231"/>
      <c r="D372" s="231"/>
      <c r="E372" s="231"/>
      <c r="F372" s="231"/>
      <c r="G372" s="231"/>
      <c r="H372" s="93" t="str">
        <f t="shared" si="27"/>
        <v/>
      </c>
      <c r="I372" s="93" t="str">
        <f t="shared" si="25"/>
        <v/>
      </c>
      <c r="J372" s="93" t="str">
        <f t="shared" si="28"/>
        <v/>
      </c>
      <c r="K372" s="93">
        <f t="shared" si="26"/>
        <v>0</v>
      </c>
      <c r="L372" s="93" t="str">
        <f t="shared" si="29"/>
        <v/>
      </c>
    </row>
    <row r="373" spans="1:12" x14ac:dyDescent="0.25">
      <c r="A373" s="230"/>
      <c r="B373" s="231"/>
      <c r="C373" s="231"/>
      <c r="D373" s="231"/>
      <c r="E373" s="231"/>
      <c r="F373" s="231"/>
      <c r="G373" s="231"/>
      <c r="H373" s="93" t="str">
        <f t="shared" si="27"/>
        <v/>
      </c>
      <c r="I373" s="93" t="str">
        <f t="shared" si="25"/>
        <v/>
      </c>
      <c r="J373" s="93" t="str">
        <f t="shared" si="28"/>
        <v/>
      </c>
      <c r="K373" s="93">
        <f t="shared" si="26"/>
        <v>0</v>
      </c>
      <c r="L373" s="93" t="str">
        <f t="shared" si="29"/>
        <v/>
      </c>
    </row>
    <row r="374" spans="1:12" x14ac:dyDescent="0.25">
      <c r="A374" s="230"/>
      <c r="B374" s="231"/>
      <c r="C374" s="231"/>
      <c r="D374" s="231"/>
      <c r="E374" s="231"/>
      <c r="F374" s="231"/>
      <c r="G374" s="231"/>
      <c r="H374" s="93" t="str">
        <f t="shared" si="27"/>
        <v/>
      </c>
      <c r="I374" s="93" t="str">
        <f t="shared" si="25"/>
        <v/>
      </c>
      <c r="J374" s="93" t="str">
        <f t="shared" si="28"/>
        <v/>
      </c>
      <c r="K374" s="93">
        <f t="shared" si="26"/>
        <v>0</v>
      </c>
      <c r="L374" s="93" t="str">
        <f t="shared" si="29"/>
        <v/>
      </c>
    </row>
    <row r="375" spans="1:12" x14ac:dyDescent="0.25">
      <c r="A375" s="230"/>
      <c r="B375" s="231"/>
      <c r="C375" s="231"/>
      <c r="D375" s="231"/>
      <c r="E375" s="231"/>
      <c r="F375" s="231"/>
      <c r="G375" s="231"/>
      <c r="H375" s="93" t="str">
        <f t="shared" si="27"/>
        <v/>
      </c>
      <c r="I375" s="93" t="str">
        <f t="shared" si="25"/>
        <v/>
      </c>
      <c r="J375" s="93" t="str">
        <f t="shared" si="28"/>
        <v/>
      </c>
      <c r="K375" s="93">
        <f t="shared" si="26"/>
        <v>0</v>
      </c>
      <c r="L375" s="93" t="str">
        <f t="shared" si="29"/>
        <v/>
      </c>
    </row>
    <row r="376" spans="1:12" x14ac:dyDescent="0.25">
      <c r="A376" s="230"/>
      <c r="B376" s="231"/>
      <c r="C376" s="231"/>
      <c r="D376" s="231"/>
      <c r="E376" s="231"/>
      <c r="F376" s="231"/>
      <c r="G376" s="231"/>
      <c r="H376" s="93" t="str">
        <f t="shared" si="27"/>
        <v/>
      </c>
      <c r="I376" s="93" t="str">
        <f t="shared" si="25"/>
        <v/>
      </c>
      <c r="J376" s="93" t="str">
        <f t="shared" si="28"/>
        <v/>
      </c>
      <c r="K376" s="93">
        <f t="shared" si="26"/>
        <v>0</v>
      </c>
      <c r="L376" s="93" t="str">
        <f t="shared" si="29"/>
        <v/>
      </c>
    </row>
    <row r="377" spans="1:12" x14ac:dyDescent="0.25">
      <c r="A377" s="230"/>
      <c r="B377" s="231"/>
      <c r="C377" s="231"/>
      <c r="D377" s="231"/>
      <c r="E377" s="231"/>
      <c r="F377" s="231"/>
      <c r="G377" s="231"/>
      <c r="H377" s="93" t="str">
        <f t="shared" si="27"/>
        <v/>
      </c>
      <c r="I377" s="93" t="str">
        <f t="shared" si="25"/>
        <v/>
      </c>
      <c r="J377" s="93" t="str">
        <f t="shared" si="28"/>
        <v/>
      </c>
      <c r="K377" s="93">
        <f t="shared" si="26"/>
        <v>0</v>
      </c>
      <c r="L377" s="93" t="str">
        <f t="shared" si="29"/>
        <v/>
      </c>
    </row>
    <row r="378" spans="1:12" x14ac:dyDescent="0.25">
      <c r="A378" s="230"/>
      <c r="B378" s="231"/>
      <c r="C378" s="231"/>
      <c r="D378" s="231"/>
      <c r="E378" s="231"/>
      <c r="F378" s="231"/>
      <c r="G378" s="231"/>
      <c r="H378" s="93" t="str">
        <f t="shared" si="27"/>
        <v/>
      </c>
      <c r="I378" s="93" t="str">
        <f t="shared" si="25"/>
        <v/>
      </c>
      <c r="J378" s="93" t="str">
        <f t="shared" si="28"/>
        <v/>
      </c>
      <c r="K378" s="93">
        <f t="shared" si="26"/>
        <v>0</v>
      </c>
      <c r="L378" s="93" t="str">
        <f t="shared" si="29"/>
        <v/>
      </c>
    </row>
    <row r="379" spans="1:12" x14ac:dyDescent="0.25">
      <c r="A379" s="230"/>
      <c r="B379" s="231"/>
      <c r="C379" s="231"/>
      <c r="D379" s="231"/>
      <c r="E379" s="231"/>
      <c r="F379" s="231"/>
      <c r="G379" s="231"/>
      <c r="H379" s="93" t="str">
        <f t="shared" si="27"/>
        <v/>
      </c>
      <c r="I379" s="93" t="str">
        <f t="shared" si="25"/>
        <v/>
      </c>
      <c r="J379" s="93" t="str">
        <f t="shared" si="28"/>
        <v/>
      </c>
      <c r="K379" s="93">
        <f t="shared" si="26"/>
        <v>0</v>
      </c>
      <c r="L379" s="93" t="str">
        <f t="shared" si="29"/>
        <v/>
      </c>
    </row>
    <row r="380" spans="1:12" x14ac:dyDescent="0.25">
      <c r="A380" s="230"/>
      <c r="B380" s="231"/>
      <c r="C380" s="231"/>
      <c r="D380" s="231"/>
      <c r="E380" s="231"/>
      <c r="F380" s="231"/>
      <c r="G380" s="231"/>
      <c r="H380" s="93" t="str">
        <f t="shared" si="27"/>
        <v/>
      </c>
      <c r="I380" s="93" t="str">
        <f t="shared" si="25"/>
        <v/>
      </c>
      <c r="J380" s="93" t="str">
        <f t="shared" si="28"/>
        <v/>
      </c>
      <c r="K380" s="93">
        <f t="shared" si="26"/>
        <v>0</v>
      </c>
      <c r="L380" s="93" t="str">
        <f t="shared" si="29"/>
        <v/>
      </c>
    </row>
    <row r="381" spans="1:12" x14ac:dyDescent="0.25">
      <c r="A381" s="230"/>
      <c r="B381" s="231"/>
      <c r="C381" s="231"/>
      <c r="D381" s="231"/>
      <c r="E381" s="231"/>
      <c r="F381" s="231"/>
      <c r="G381" s="231"/>
      <c r="H381" s="93" t="str">
        <f t="shared" si="27"/>
        <v/>
      </c>
      <c r="I381" s="93" t="str">
        <f t="shared" si="25"/>
        <v/>
      </c>
      <c r="J381" s="93" t="str">
        <f t="shared" si="28"/>
        <v/>
      </c>
      <c r="K381" s="93">
        <f t="shared" si="26"/>
        <v>0</v>
      </c>
      <c r="L381" s="93" t="str">
        <f t="shared" si="29"/>
        <v/>
      </c>
    </row>
    <row r="382" spans="1:12" x14ac:dyDescent="0.25">
      <c r="A382" s="230"/>
      <c r="B382" s="231"/>
      <c r="C382" s="231"/>
      <c r="D382" s="231"/>
      <c r="E382" s="231"/>
      <c r="F382" s="231"/>
      <c r="G382" s="231"/>
      <c r="H382" s="93" t="str">
        <f t="shared" si="27"/>
        <v/>
      </c>
      <c r="I382" s="93" t="str">
        <f t="shared" si="25"/>
        <v/>
      </c>
      <c r="J382" s="93" t="str">
        <f t="shared" si="28"/>
        <v/>
      </c>
      <c r="K382" s="93">
        <f t="shared" si="26"/>
        <v>0</v>
      </c>
      <c r="L382" s="93" t="str">
        <f t="shared" si="29"/>
        <v/>
      </c>
    </row>
    <row r="383" spans="1:12" x14ac:dyDescent="0.25">
      <c r="A383" s="230"/>
      <c r="B383" s="231"/>
      <c r="C383" s="231"/>
      <c r="D383" s="231"/>
      <c r="E383" s="231"/>
      <c r="F383" s="231"/>
      <c r="G383" s="231"/>
      <c r="H383" s="93" t="str">
        <f t="shared" si="27"/>
        <v/>
      </c>
      <c r="I383" s="93" t="str">
        <f t="shared" si="25"/>
        <v/>
      </c>
      <c r="J383" s="93" t="str">
        <f t="shared" si="28"/>
        <v/>
      </c>
      <c r="K383" s="93">
        <f t="shared" si="26"/>
        <v>0</v>
      </c>
      <c r="L383" s="93" t="str">
        <f t="shared" si="29"/>
        <v/>
      </c>
    </row>
    <row r="384" spans="1:12" x14ac:dyDescent="0.25">
      <c r="A384" s="230"/>
      <c r="B384" s="231"/>
      <c r="C384" s="231"/>
      <c r="D384" s="231"/>
      <c r="E384" s="231"/>
      <c r="F384" s="231"/>
      <c r="G384" s="231"/>
      <c r="H384" s="93" t="str">
        <f t="shared" si="27"/>
        <v/>
      </c>
      <c r="I384" s="93" t="str">
        <f t="shared" si="25"/>
        <v/>
      </c>
      <c r="J384" s="93" t="str">
        <f t="shared" si="28"/>
        <v/>
      </c>
      <c r="K384" s="93">
        <f t="shared" si="26"/>
        <v>0</v>
      </c>
      <c r="L384" s="93" t="str">
        <f t="shared" si="29"/>
        <v/>
      </c>
    </row>
    <row r="385" spans="1:12" x14ac:dyDescent="0.25">
      <c r="A385" s="230"/>
      <c r="B385" s="231"/>
      <c r="C385" s="231"/>
      <c r="D385" s="231"/>
      <c r="E385" s="231"/>
      <c r="F385" s="231"/>
      <c r="G385" s="231"/>
      <c r="H385" s="93" t="str">
        <f t="shared" si="27"/>
        <v/>
      </c>
      <c r="I385" s="93" t="str">
        <f t="shared" si="25"/>
        <v/>
      </c>
      <c r="J385" s="93" t="str">
        <f t="shared" si="28"/>
        <v/>
      </c>
      <c r="K385" s="93">
        <f t="shared" si="26"/>
        <v>0</v>
      </c>
      <c r="L385" s="93" t="str">
        <f t="shared" si="29"/>
        <v/>
      </c>
    </row>
    <row r="386" spans="1:12" x14ac:dyDescent="0.25">
      <c r="A386" s="230"/>
      <c r="B386" s="231"/>
      <c r="C386" s="231"/>
      <c r="D386" s="231"/>
      <c r="E386" s="231"/>
      <c r="F386" s="231"/>
      <c r="G386" s="231"/>
      <c r="H386" s="93" t="str">
        <f t="shared" si="27"/>
        <v/>
      </c>
      <c r="I386" s="93" t="str">
        <f t="shared" ref="I386:I449" si="30">+MID(H386,1,2)</f>
        <v/>
      </c>
      <c r="J386" s="93" t="str">
        <f t="shared" si="28"/>
        <v/>
      </c>
      <c r="K386" s="93">
        <f t="shared" ref="K386:K449" si="31">+F386-G386</f>
        <v>0</v>
      </c>
      <c r="L386" s="93" t="str">
        <f t="shared" si="29"/>
        <v/>
      </c>
    </row>
    <row r="387" spans="1:12" x14ac:dyDescent="0.25">
      <c r="A387" s="230"/>
      <c r="B387" s="231"/>
      <c r="C387" s="231"/>
      <c r="D387" s="231"/>
      <c r="E387" s="231"/>
      <c r="F387" s="231"/>
      <c r="G387" s="231"/>
      <c r="H387" s="93" t="str">
        <f t="shared" ref="H387:H450" si="32">+MID(A387,1,4)</f>
        <v/>
      </c>
      <c r="I387" s="93" t="str">
        <f t="shared" si="30"/>
        <v/>
      </c>
      <c r="J387" s="93" t="str">
        <f t="shared" ref="J387:J450" si="33">+MID(A387,1,3)</f>
        <v/>
      </c>
      <c r="K387" s="93">
        <f t="shared" si="31"/>
        <v>0</v>
      </c>
      <c r="L387" s="93" t="str">
        <f t="shared" ref="L387:L450" si="34">+MID(A387,1,5)</f>
        <v/>
      </c>
    </row>
    <row r="388" spans="1:12" x14ac:dyDescent="0.25">
      <c r="A388" s="230"/>
      <c r="B388" s="231"/>
      <c r="C388" s="231"/>
      <c r="D388" s="231"/>
      <c r="E388" s="231"/>
      <c r="F388" s="231"/>
      <c r="G388" s="231"/>
      <c r="H388" s="93" t="str">
        <f t="shared" si="32"/>
        <v/>
      </c>
      <c r="I388" s="93" t="str">
        <f t="shared" si="30"/>
        <v/>
      </c>
      <c r="J388" s="93" t="str">
        <f t="shared" si="33"/>
        <v/>
      </c>
      <c r="K388" s="93">
        <f t="shared" si="31"/>
        <v>0</v>
      </c>
      <c r="L388" s="93" t="str">
        <f t="shared" si="34"/>
        <v/>
      </c>
    </row>
    <row r="389" spans="1:12" x14ac:dyDescent="0.25">
      <c r="A389" s="230"/>
      <c r="B389" s="231"/>
      <c r="C389" s="231"/>
      <c r="D389" s="231"/>
      <c r="E389" s="231"/>
      <c r="F389" s="231"/>
      <c r="G389" s="231"/>
      <c r="H389" s="93" t="str">
        <f t="shared" si="32"/>
        <v/>
      </c>
      <c r="I389" s="93" t="str">
        <f t="shared" si="30"/>
        <v/>
      </c>
      <c r="J389" s="93" t="str">
        <f t="shared" si="33"/>
        <v/>
      </c>
      <c r="K389" s="93">
        <f t="shared" si="31"/>
        <v>0</v>
      </c>
      <c r="L389" s="93" t="str">
        <f t="shared" si="34"/>
        <v/>
      </c>
    </row>
    <row r="390" spans="1:12" x14ac:dyDescent="0.25">
      <c r="A390" s="230"/>
      <c r="B390" s="231"/>
      <c r="C390" s="231"/>
      <c r="D390" s="231"/>
      <c r="E390" s="231"/>
      <c r="F390" s="231"/>
      <c r="G390" s="231"/>
      <c r="H390" s="93" t="str">
        <f t="shared" si="32"/>
        <v/>
      </c>
      <c r="I390" s="93" t="str">
        <f t="shared" si="30"/>
        <v/>
      </c>
      <c r="J390" s="93" t="str">
        <f t="shared" si="33"/>
        <v/>
      </c>
      <c r="K390" s="93">
        <f t="shared" si="31"/>
        <v>0</v>
      </c>
      <c r="L390" s="93" t="str">
        <f t="shared" si="34"/>
        <v/>
      </c>
    </row>
    <row r="391" spans="1:12" x14ac:dyDescent="0.25">
      <c r="A391" s="230"/>
      <c r="B391" s="231"/>
      <c r="C391" s="231"/>
      <c r="D391" s="231"/>
      <c r="E391" s="231"/>
      <c r="F391" s="231"/>
      <c r="G391" s="231"/>
      <c r="H391" s="93" t="str">
        <f t="shared" si="32"/>
        <v/>
      </c>
      <c r="I391" s="93" t="str">
        <f t="shared" si="30"/>
        <v/>
      </c>
      <c r="J391" s="93" t="str">
        <f t="shared" si="33"/>
        <v/>
      </c>
      <c r="K391" s="93">
        <f t="shared" si="31"/>
        <v>0</v>
      </c>
      <c r="L391" s="93" t="str">
        <f t="shared" si="34"/>
        <v/>
      </c>
    </row>
    <row r="392" spans="1:12" x14ac:dyDescent="0.25">
      <c r="A392" s="230"/>
      <c r="B392" s="231"/>
      <c r="C392" s="231"/>
      <c r="D392" s="231"/>
      <c r="E392" s="231"/>
      <c r="F392" s="231"/>
      <c r="G392" s="231"/>
      <c r="H392" s="93" t="str">
        <f t="shared" si="32"/>
        <v/>
      </c>
      <c r="I392" s="93" t="str">
        <f t="shared" si="30"/>
        <v/>
      </c>
      <c r="J392" s="93" t="str">
        <f t="shared" si="33"/>
        <v/>
      </c>
      <c r="K392" s="93">
        <f t="shared" si="31"/>
        <v>0</v>
      </c>
      <c r="L392" s="93" t="str">
        <f t="shared" si="34"/>
        <v/>
      </c>
    </row>
    <row r="393" spans="1:12" x14ac:dyDescent="0.25">
      <c r="A393" s="230"/>
      <c r="B393" s="231"/>
      <c r="C393" s="231"/>
      <c r="D393" s="231"/>
      <c r="E393" s="231"/>
      <c r="F393" s="231"/>
      <c r="G393" s="231"/>
      <c r="H393" s="93" t="str">
        <f t="shared" si="32"/>
        <v/>
      </c>
      <c r="I393" s="93" t="str">
        <f t="shared" si="30"/>
        <v/>
      </c>
      <c r="J393" s="93" t="str">
        <f t="shared" si="33"/>
        <v/>
      </c>
      <c r="K393" s="93">
        <f t="shared" si="31"/>
        <v>0</v>
      </c>
      <c r="L393" s="93" t="str">
        <f t="shared" si="34"/>
        <v/>
      </c>
    </row>
    <row r="394" spans="1:12" x14ac:dyDescent="0.25">
      <c r="A394" s="230"/>
      <c r="B394" s="231"/>
      <c r="C394" s="231"/>
      <c r="D394" s="231"/>
      <c r="E394" s="231"/>
      <c r="F394" s="231"/>
      <c r="G394" s="231"/>
      <c r="H394" s="93" t="str">
        <f t="shared" si="32"/>
        <v/>
      </c>
      <c r="I394" s="93" t="str">
        <f t="shared" si="30"/>
        <v/>
      </c>
      <c r="J394" s="93" t="str">
        <f t="shared" si="33"/>
        <v/>
      </c>
      <c r="K394" s="93">
        <f t="shared" si="31"/>
        <v>0</v>
      </c>
      <c r="L394" s="93" t="str">
        <f t="shared" si="34"/>
        <v/>
      </c>
    </row>
    <row r="395" spans="1:12" x14ac:dyDescent="0.25">
      <c r="A395" s="230"/>
      <c r="B395" s="231"/>
      <c r="C395" s="231"/>
      <c r="D395" s="231"/>
      <c r="E395" s="231"/>
      <c r="F395" s="231"/>
      <c r="G395" s="231"/>
      <c r="H395" s="93" t="str">
        <f t="shared" si="32"/>
        <v/>
      </c>
      <c r="I395" s="93" t="str">
        <f t="shared" si="30"/>
        <v/>
      </c>
      <c r="J395" s="93" t="str">
        <f t="shared" si="33"/>
        <v/>
      </c>
      <c r="K395" s="93">
        <f t="shared" si="31"/>
        <v>0</v>
      </c>
      <c r="L395" s="93" t="str">
        <f t="shared" si="34"/>
        <v/>
      </c>
    </row>
    <row r="396" spans="1:12" x14ac:dyDescent="0.25">
      <c r="A396" s="230"/>
      <c r="B396" s="231"/>
      <c r="C396" s="231"/>
      <c r="D396" s="231"/>
      <c r="E396" s="231"/>
      <c r="F396" s="231"/>
      <c r="G396" s="231"/>
      <c r="H396" s="93" t="str">
        <f t="shared" si="32"/>
        <v/>
      </c>
      <c r="I396" s="93" t="str">
        <f t="shared" si="30"/>
        <v/>
      </c>
      <c r="J396" s="93" t="str">
        <f t="shared" si="33"/>
        <v/>
      </c>
      <c r="K396" s="93">
        <f t="shared" si="31"/>
        <v>0</v>
      </c>
      <c r="L396" s="93" t="str">
        <f t="shared" si="34"/>
        <v/>
      </c>
    </row>
    <row r="397" spans="1:12" x14ac:dyDescent="0.25">
      <c r="A397" s="230"/>
      <c r="B397" s="231"/>
      <c r="C397" s="231"/>
      <c r="D397" s="231"/>
      <c r="E397" s="231"/>
      <c r="F397" s="231"/>
      <c r="G397" s="231"/>
      <c r="H397" s="93" t="str">
        <f t="shared" si="32"/>
        <v/>
      </c>
      <c r="I397" s="93" t="str">
        <f t="shared" si="30"/>
        <v/>
      </c>
      <c r="J397" s="93" t="str">
        <f t="shared" si="33"/>
        <v/>
      </c>
      <c r="K397" s="93">
        <f t="shared" si="31"/>
        <v>0</v>
      </c>
      <c r="L397" s="93" t="str">
        <f t="shared" si="34"/>
        <v/>
      </c>
    </row>
    <row r="398" spans="1:12" x14ac:dyDescent="0.25">
      <c r="A398" s="230"/>
      <c r="B398" s="231"/>
      <c r="C398" s="231"/>
      <c r="D398" s="231"/>
      <c r="E398" s="231"/>
      <c r="F398" s="231"/>
      <c r="G398" s="231"/>
      <c r="H398" s="93" t="str">
        <f t="shared" si="32"/>
        <v/>
      </c>
      <c r="I398" s="93" t="str">
        <f t="shared" si="30"/>
        <v/>
      </c>
      <c r="J398" s="93" t="str">
        <f t="shared" si="33"/>
        <v/>
      </c>
      <c r="K398" s="93">
        <f t="shared" si="31"/>
        <v>0</v>
      </c>
      <c r="L398" s="93" t="str">
        <f t="shared" si="34"/>
        <v/>
      </c>
    </row>
    <row r="399" spans="1:12" x14ac:dyDescent="0.25">
      <c r="A399" s="230"/>
      <c r="B399" s="231"/>
      <c r="C399" s="231"/>
      <c r="D399" s="231"/>
      <c r="E399" s="231"/>
      <c r="F399" s="231"/>
      <c r="G399" s="231"/>
      <c r="H399" s="93" t="str">
        <f t="shared" si="32"/>
        <v/>
      </c>
      <c r="I399" s="93" t="str">
        <f t="shared" si="30"/>
        <v/>
      </c>
      <c r="J399" s="93" t="str">
        <f t="shared" si="33"/>
        <v/>
      </c>
      <c r="K399" s="93">
        <f t="shared" si="31"/>
        <v>0</v>
      </c>
      <c r="L399" s="93" t="str">
        <f t="shared" si="34"/>
        <v/>
      </c>
    </row>
    <row r="400" spans="1:12" x14ac:dyDescent="0.25">
      <c r="A400" s="230"/>
      <c r="B400" s="231"/>
      <c r="C400" s="231"/>
      <c r="D400" s="231"/>
      <c r="E400" s="231"/>
      <c r="F400" s="231"/>
      <c r="G400" s="231"/>
      <c r="H400" s="93" t="str">
        <f t="shared" si="32"/>
        <v/>
      </c>
      <c r="I400" s="93" t="str">
        <f t="shared" si="30"/>
        <v/>
      </c>
      <c r="J400" s="93" t="str">
        <f t="shared" si="33"/>
        <v/>
      </c>
      <c r="K400" s="93">
        <f t="shared" si="31"/>
        <v>0</v>
      </c>
      <c r="L400" s="93" t="str">
        <f t="shared" si="34"/>
        <v/>
      </c>
    </row>
    <row r="401" spans="1:12" x14ac:dyDescent="0.25">
      <c r="A401" s="230"/>
      <c r="B401" s="231"/>
      <c r="C401" s="231"/>
      <c r="D401" s="231"/>
      <c r="E401" s="231"/>
      <c r="F401" s="231"/>
      <c r="G401" s="231"/>
      <c r="H401" s="93" t="str">
        <f t="shared" si="32"/>
        <v/>
      </c>
      <c r="I401" s="93" t="str">
        <f t="shared" si="30"/>
        <v/>
      </c>
      <c r="J401" s="93" t="str">
        <f t="shared" si="33"/>
        <v/>
      </c>
      <c r="K401" s="93">
        <f t="shared" si="31"/>
        <v>0</v>
      </c>
      <c r="L401" s="93" t="str">
        <f t="shared" si="34"/>
        <v/>
      </c>
    </row>
    <row r="402" spans="1:12" x14ac:dyDescent="0.25">
      <c r="A402" s="230"/>
      <c r="B402" s="231"/>
      <c r="C402" s="231"/>
      <c r="D402" s="231"/>
      <c r="E402" s="231"/>
      <c r="F402" s="231"/>
      <c r="G402" s="231"/>
      <c r="H402" s="93" t="str">
        <f t="shared" si="32"/>
        <v/>
      </c>
      <c r="I402" s="93" t="str">
        <f t="shared" si="30"/>
        <v/>
      </c>
      <c r="J402" s="93" t="str">
        <f t="shared" si="33"/>
        <v/>
      </c>
      <c r="K402" s="93">
        <f t="shared" si="31"/>
        <v>0</v>
      </c>
      <c r="L402" s="93" t="str">
        <f t="shared" si="34"/>
        <v/>
      </c>
    </row>
    <row r="403" spans="1:12" x14ac:dyDescent="0.25">
      <c r="A403" s="230"/>
      <c r="B403" s="231"/>
      <c r="C403" s="231"/>
      <c r="D403" s="231"/>
      <c r="E403" s="231"/>
      <c r="F403" s="231"/>
      <c r="G403" s="231"/>
      <c r="H403" s="93" t="str">
        <f t="shared" si="32"/>
        <v/>
      </c>
      <c r="I403" s="93" t="str">
        <f t="shared" si="30"/>
        <v/>
      </c>
      <c r="J403" s="93" t="str">
        <f t="shared" si="33"/>
        <v/>
      </c>
      <c r="K403" s="93">
        <f t="shared" si="31"/>
        <v>0</v>
      </c>
      <c r="L403" s="93" t="str">
        <f t="shared" si="34"/>
        <v/>
      </c>
    </row>
    <row r="404" spans="1:12" x14ac:dyDescent="0.25">
      <c r="A404" s="230"/>
      <c r="B404" s="231"/>
      <c r="C404" s="231"/>
      <c r="D404" s="231"/>
      <c r="E404" s="231"/>
      <c r="F404" s="231"/>
      <c r="G404" s="231"/>
      <c r="H404" s="93" t="str">
        <f t="shared" si="32"/>
        <v/>
      </c>
      <c r="I404" s="93" t="str">
        <f t="shared" si="30"/>
        <v/>
      </c>
      <c r="J404" s="93" t="str">
        <f t="shared" si="33"/>
        <v/>
      </c>
      <c r="K404" s="93">
        <f t="shared" si="31"/>
        <v>0</v>
      </c>
      <c r="L404" s="93" t="str">
        <f t="shared" si="34"/>
        <v/>
      </c>
    </row>
    <row r="405" spans="1:12" x14ac:dyDescent="0.25">
      <c r="A405" s="230"/>
      <c r="B405" s="231"/>
      <c r="C405" s="231"/>
      <c r="D405" s="231"/>
      <c r="E405" s="231"/>
      <c r="F405" s="231"/>
      <c r="G405" s="231"/>
      <c r="H405" s="93" t="str">
        <f t="shared" si="32"/>
        <v/>
      </c>
      <c r="I405" s="93" t="str">
        <f t="shared" si="30"/>
        <v/>
      </c>
      <c r="J405" s="93" t="str">
        <f t="shared" si="33"/>
        <v/>
      </c>
      <c r="K405" s="93">
        <f t="shared" si="31"/>
        <v>0</v>
      </c>
      <c r="L405" s="93" t="str">
        <f t="shared" si="34"/>
        <v/>
      </c>
    </row>
    <row r="406" spans="1:12" x14ac:dyDescent="0.25">
      <c r="A406" s="230"/>
      <c r="B406" s="231"/>
      <c r="C406" s="231"/>
      <c r="D406" s="231"/>
      <c r="E406" s="231"/>
      <c r="F406" s="231"/>
      <c r="G406" s="231"/>
      <c r="H406" s="93" t="str">
        <f t="shared" si="32"/>
        <v/>
      </c>
      <c r="I406" s="93" t="str">
        <f t="shared" si="30"/>
        <v/>
      </c>
      <c r="J406" s="93" t="str">
        <f t="shared" si="33"/>
        <v/>
      </c>
      <c r="K406" s="93">
        <f t="shared" si="31"/>
        <v>0</v>
      </c>
      <c r="L406" s="93" t="str">
        <f t="shared" si="34"/>
        <v/>
      </c>
    </row>
    <row r="407" spans="1:12" x14ac:dyDescent="0.25">
      <c r="A407" s="230"/>
      <c r="B407" s="231"/>
      <c r="C407" s="231"/>
      <c r="D407" s="231"/>
      <c r="E407" s="231"/>
      <c r="F407" s="231"/>
      <c r="G407" s="231"/>
      <c r="H407" s="93" t="str">
        <f t="shared" si="32"/>
        <v/>
      </c>
      <c r="I407" s="93" t="str">
        <f t="shared" si="30"/>
        <v/>
      </c>
      <c r="J407" s="93" t="str">
        <f t="shared" si="33"/>
        <v/>
      </c>
      <c r="K407" s="93">
        <f t="shared" si="31"/>
        <v>0</v>
      </c>
      <c r="L407" s="93" t="str">
        <f t="shared" si="34"/>
        <v/>
      </c>
    </row>
    <row r="408" spans="1:12" x14ac:dyDescent="0.25">
      <c r="A408" s="230"/>
      <c r="B408" s="231"/>
      <c r="C408" s="231"/>
      <c r="D408" s="231"/>
      <c r="E408" s="231"/>
      <c r="F408" s="231"/>
      <c r="G408" s="231"/>
      <c r="H408" s="93" t="str">
        <f t="shared" si="32"/>
        <v/>
      </c>
      <c r="I408" s="93" t="str">
        <f t="shared" si="30"/>
        <v/>
      </c>
      <c r="J408" s="93" t="str">
        <f t="shared" si="33"/>
        <v/>
      </c>
      <c r="K408" s="93">
        <f t="shared" si="31"/>
        <v>0</v>
      </c>
      <c r="L408" s="93" t="str">
        <f t="shared" si="34"/>
        <v/>
      </c>
    </row>
    <row r="409" spans="1:12" x14ac:dyDescent="0.25">
      <c r="A409" s="230"/>
      <c r="B409" s="231"/>
      <c r="C409" s="231"/>
      <c r="D409" s="231"/>
      <c r="E409" s="231"/>
      <c r="F409" s="231"/>
      <c r="G409" s="231"/>
      <c r="H409" s="93" t="str">
        <f t="shared" si="32"/>
        <v/>
      </c>
      <c r="I409" s="93" t="str">
        <f t="shared" si="30"/>
        <v/>
      </c>
      <c r="J409" s="93" t="str">
        <f t="shared" si="33"/>
        <v/>
      </c>
      <c r="K409" s="93">
        <f t="shared" si="31"/>
        <v>0</v>
      </c>
      <c r="L409" s="93" t="str">
        <f t="shared" si="34"/>
        <v/>
      </c>
    </row>
    <row r="410" spans="1:12" x14ac:dyDescent="0.25">
      <c r="A410" s="230"/>
      <c r="B410" s="231"/>
      <c r="C410" s="231"/>
      <c r="D410" s="231"/>
      <c r="E410" s="231"/>
      <c r="F410" s="231"/>
      <c r="G410" s="231"/>
      <c r="H410" s="93" t="str">
        <f t="shared" si="32"/>
        <v/>
      </c>
      <c r="I410" s="93" t="str">
        <f t="shared" si="30"/>
        <v/>
      </c>
      <c r="J410" s="93" t="str">
        <f t="shared" si="33"/>
        <v/>
      </c>
      <c r="K410" s="93">
        <f t="shared" si="31"/>
        <v>0</v>
      </c>
      <c r="L410" s="93" t="str">
        <f t="shared" si="34"/>
        <v/>
      </c>
    </row>
    <row r="411" spans="1:12" x14ac:dyDescent="0.25">
      <c r="A411" s="230"/>
      <c r="B411" s="231"/>
      <c r="C411" s="231"/>
      <c r="D411" s="231"/>
      <c r="E411" s="231"/>
      <c r="F411" s="231"/>
      <c r="G411" s="231"/>
      <c r="H411" s="93" t="str">
        <f t="shared" si="32"/>
        <v/>
      </c>
      <c r="I411" s="93" t="str">
        <f t="shared" si="30"/>
        <v/>
      </c>
      <c r="J411" s="93" t="str">
        <f t="shared" si="33"/>
        <v/>
      </c>
      <c r="K411" s="93">
        <f t="shared" si="31"/>
        <v>0</v>
      </c>
      <c r="L411" s="93" t="str">
        <f t="shared" si="34"/>
        <v/>
      </c>
    </row>
    <row r="412" spans="1:12" x14ac:dyDescent="0.25">
      <c r="A412" s="230"/>
      <c r="B412" s="231"/>
      <c r="C412" s="231"/>
      <c r="D412" s="231"/>
      <c r="E412" s="231"/>
      <c r="F412" s="231"/>
      <c r="G412" s="231"/>
      <c r="H412" s="93" t="str">
        <f t="shared" si="32"/>
        <v/>
      </c>
      <c r="I412" s="93" t="str">
        <f t="shared" si="30"/>
        <v/>
      </c>
      <c r="J412" s="93" t="str">
        <f t="shared" si="33"/>
        <v/>
      </c>
      <c r="K412" s="93">
        <f t="shared" si="31"/>
        <v>0</v>
      </c>
      <c r="L412" s="93" t="str">
        <f t="shared" si="34"/>
        <v/>
      </c>
    </row>
    <row r="413" spans="1:12" x14ac:dyDescent="0.25">
      <c r="A413" s="230"/>
      <c r="B413" s="231"/>
      <c r="C413" s="231"/>
      <c r="D413" s="231"/>
      <c r="E413" s="231"/>
      <c r="F413" s="231"/>
      <c r="G413" s="231"/>
      <c r="H413" s="93" t="str">
        <f t="shared" si="32"/>
        <v/>
      </c>
      <c r="I413" s="93" t="str">
        <f t="shared" si="30"/>
        <v/>
      </c>
      <c r="J413" s="93" t="str">
        <f t="shared" si="33"/>
        <v/>
      </c>
      <c r="K413" s="93">
        <f t="shared" si="31"/>
        <v>0</v>
      </c>
      <c r="L413" s="93" t="str">
        <f t="shared" si="34"/>
        <v/>
      </c>
    </row>
    <row r="414" spans="1:12" x14ac:dyDescent="0.25">
      <c r="A414" s="230"/>
      <c r="B414" s="231"/>
      <c r="C414" s="231"/>
      <c r="D414" s="231"/>
      <c r="E414" s="231"/>
      <c r="F414" s="231"/>
      <c r="G414" s="231"/>
      <c r="H414" s="93" t="str">
        <f t="shared" si="32"/>
        <v/>
      </c>
      <c r="I414" s="93" t="str">
        <f t="shared" si="30"/>
        <v/>
      </c>
      <c r="J414" s="93" t="str">
        <f t="shared" si="33"/>
        <v/>
      </c>
      <c r="K414" s="93">
        <f t="shared" si="31"/>
        <v>0</v>
      </c>
      <c r="L414" s="93" t="str">
        <f t="shared" si="34"/>
        <v/>
      </c>
    </row>
    <row r="415" spans="1:12" x14ac:dyDescent="0.25">
      <c r="A415" s="230"/>
      <c r="B415" s="231"/>
      <c r="C415" s="231"/>
      <c r="D415" s="231"/>
      <c r="E415" s="231"/>
      <c r="F415" s="231"/>
      <c r="G415" s="231"/>
      <c r="H415" s="93" t="str">
        <f t="shared" si="32"/>
        <v/>
      </c>
      <c r="I415" s="93" t="str">
        <f t="shared" si="30"/>
        <v/>
      </c>
      <c r="J415" s="93" t="str">
        <f t="shared" si="33"/>
        <v/>
      </c>
      <c r="K415" s="93">
        <f t="shared" si="31"/>
        <v>0</v>
      </c>
      <c r="L415" s="93" t="str">
        <f t="shared" si="34"/>
        <v/>
      </c>
    </row>
    <row r="416" spans="1:12" x14ac:dyDescent="0.25">
      <c r="A416" s="230"/>
      <c r="B416" s="231"/>
      <c r="C416" s="231"/>
      <c r="D416" s="231"/>
      <c r="E416" s="231"/>
      <c r="F416" s="231"/>
      <c r="G416" s="231"/>
      <c r="H416" s="93" t="str">
        <f t="shared" si="32"/>
        <v/>
      </c>
      <c r="I416" s="93" t="str">
        <f t="shared" si="30"/>
        <v/>
      </c>
      <c r="J416" s="93" t="str">
        <f t="shared" si="33"/>
        <v/>
      </c>
      <c r="K416" s="93">
        <f t="shared" si="31"/>
        <v>0</v>
      </c>
      <c r="L416" s="93" t="str">
        <f t="shared" si="34"/>
        <v/>
      </c>
    </row>
    <row r="417" spans="1:12" x14ac:dyDescent="0.25">
      <c r="A417" s="230"/>
      <c r="B417" s="231"/>
      <c r="C417" s="231"/>
      <c r="D417" s="231"/>
      <c r="E417" s="231"/>
      <c r="F417" s="231"/>
      <c r="G417" s="231"/>
      <c r="H417" s="93" t="str">
        <f t="shared" si="32"/>
        <v/>
      </c>
      <c r="I417" s="93" t="str">
        <f t="shared" si="30"/>
        <v/>
      </c>
      <c r="J417" s="93" t="str">
        <f t="shared" si="33"/>
        <v/>
      </c>
      <c r="K417" s="93">
        <f t="shared" si="31"/>
        <v>0</v>
      </c>
      <c r="L417" s="93" t="str">
        <f t="shared" si="34"/>
        <v/>
      </c>
    </row>
    <row r="418" spans="1:12" x14ac:dyDescent="0.25">
      <c r="A418" s="230"/>
      <c r="B418" s="231"/>
      <c r="C418" s="231"/>
      <c r="D418" s="231"/>
      <c r="E418" s="231"/>
      <c r="F418" s="231"/>
      <c r="G418" s="231"/>
      <c r="H418" s="93" t="str">
        <f t="shared" si="32"/>
        <v/>
      </c>
      <c r="I418" s="93" t="str">
        <f t="shared" si="30"/>
        <v/>
      </c>
      <c r="J418" s="93" t="str">
        <f t="shared" si="33"/>
        <v/>
      </c>
      <c r="K418" s="93">
        <f t="shared" si="31"/>
        <v>0</v>
      </c>
      <c r="L418" s="93" t="str">
        <f t="shared" si="34"/>
        <v/>
      </c>
    </row>
    <row r="419" spans="1:12" x14ac:dyDescent="0.25">
      <c r="A419" s="230"/>
      <c r="B419" s="231"/>
      <c r="C419" s="231"/>
      <c r="D419" s="231"/>
      <c r="E419" s="231"/>
      <c r="F419" s="231"/>
      <c r="G419" s="231"/>
      <c r="H419" s="93" t="str">
        <f t="shared" si="32"/>
        <v/>
      </c>
      <c r="I419" s="93" t="str">
        <f t="shared" si="30"/>
        <v/>
      </c>
      <c r="J419" s="93" t="str">
        <f t="shared" si="33"/>
        <v/>
      </c>
      <c r="K419" s="93">
        <f t="shared" si="31"/>
        <v>0</v>
      </c>
      <c r="L419" s="93" t="str">
        <f t="shared" si="34"/>
        <v/>
      </c>
    </row>
    <row r="420" spans="1:12" x14ac:dyDescent="0.25">
      <c r="A420" s="230"/>
      <c r="B420" s="231"/>
      <c r="C420" s="231"/>
      <c r="D420" s="231"/>
      <c r="E420" s="231"/>
      <c r="F420" s="231"/>
      <c r="G420" s="231"/>
      <c r="H420" s="93" t="str">
        <f t="shared" si="32"/>
        <v/>
      </c>
      <c r="I420" s="93" t="str">
        <f t="shared" si="30"/>
        <v/>
      </c>
      <c r="J420" s="93" t="str">
        <f t="shared" si="33"/>
        <v/>
      </c>
      <c r="K420" s="93">
        <f t="shared" si="31"/>
        <v>0</v>
      </c>
      <c r="L420" s="93" t="str">
        <f t="shared" si="34"/>
        <v/>
      </c>
    </row>
    <row r="421" spans="1:12" x14ac:dyDescent="0.25">
      <c r="A421" s="230"/>
      <c r="B421" s="231"/>
      <c r="C421" s="231"/>
      <c r="D421" s="231"/>
      <c r="E421" s="231"/>
      <c r="F421" s="231"/>
      <c r="G421" s="231"/>
      <c r="H421" s="93" t="str">
        <f t="shared" si="32"/>
        <v/>
      </c>
      <c r="I421" s="93" t="str">
        <f t="shared" si="30"/>
        <v/>
      </c>
      <c r="J421" s="93" t="str">
        <f t="shared" si="33"/>
        <v/>
      </c>
      <c r="K421" s="93">
        <f t="shared" si="31"/>
        <v>0</v>
      </c>
      <c r="L421" s="93" t="str">
        <f t="shared" si="34"/>
        <v/>
      </c>
    </row>
    <row r="422" spans="1:12" x14ac:dyDescent="0.25">
      <c r="A422" s="230"/>
      <c r="B422" s="231"/>
      <c r="C422" s="231"/>
      <c r="D422" s="231"/>
      <c r="E422" s="231"/>
      <c r="F422" s="231"/>
      <c r="G422" s="231"/>
      <c r="H422" s="93" t="str">
        <f t="shared" si="32"/>
        <v/>
      </c>
      <c r="I422" s="93" t="str">
        <f t="shared" si="30"/>
        <v/>
      </c>
      <c r="J422" s="93" t="str">
        <f t="shared" si="33"/>
        <v/>
      </c>
      <c r="K422" s="93">
        <f t="shared" si="31"/>
        <v>0</v>
      </c>
      <c r="L422" s="93" t="str">
        <f t="shared" si="34"/>
        <v/>
      </c>
    </row>
    <row r="423" spans="1:12" x14ac:dyDescent="0.25">
      <c r="A423" s="230"/>
      <c r="B423" s="231"/>
      <c r="C423" s="231"/>
      <c r="D423" s="231"/>
      <c r="E423" s="231"/>
      <c r="F423" s="231"/>
      <c r="G423" s="231"/>
      <c r="H423" s="93" t="str">
        <f t="shared" si="32"/>
        <v/>
      </c>
      <c r="I423" s="93" t="str">
        <f t="shared" si="30"/>
        <v/>
      </c>
      <c r="J423" s="93" t="str">
        <f t="shared" si="33"/>
        <v/>
      </c>
      <c r="K423" s="93">
        <f t="shared" si="31"/>
        <v>0</v>
      </c>
      <c r="L423" s="93" t="str">
        <f t="shared" si="34"/>
        <v/>
      </c>
    </row>
    <row r="424" spans="1:12" x14ac:dyDescent="0.25">
      <c r="A424" s="230"/>
      <c r="B424" s="231"/>
      <c r="C424" s="231"/>
      <c r="D424" s="231"/>
      <c r="E424" s="231"/>
      <c r="F424" s="231"/>
      <c r="G424" s="231"/>
      <c r="H424" s="93" t="str">
        <f t="shared" si="32"/>
        <v/>
      </c>
      <c r="I424" s="93" t="str">
        <f t="shared" si="30"/>
        <v/>
      </c>
      <c r="J424" s="93" t="str">
        <f t="shared" si="33"/>
        <v/>
      </c>
      <c r="K424" s="93">
        <f t="shared" si="31"/>
        <v>0</v>
      </c>
      <c r="L424" s="93" t="str">
        <f t="shared" si="34"/>
        <v/>
      </c>
    </row>
    <row r="425" spans="1:12" x14ac:dyDescent="0.25">
      <c r="A425" s="230"/>
      <c r="B425" s="231"/>
      <c r="C425" s="231"/>
      <c r="D425" s="231"/>
      <c r="E425" s="231"/>
      <c r="F425" s="231"/>
      <c r="G425" s="231"/>
      <c r="H425" s="93" t="str">
        <f t="shared" si="32"/>
        <v/>
      </c>
      <c r="I425" s="93" t="str">
        <f t="shared" si="30"/>
        <v/>
      </c>
      <c r="J425" s="93" t="str">
        <f t="shared" si="33"/>
        <v/>
      </c>
      <c r="K425" s="93">
        <f t="shared" si="31"/>
        <v>0</v>
      </c>
      <c r="L425" s="93" t="str">
        <f t="shared" si="34"/>
        <v/>
      </c>
    </row>
    <row r="426" spans="1:12" x14ac:dyDescent="0.25">
      <c r="A426" s="230"/>
      <c r="B426" s="231"/>
      <c r="C426" s="231"/>
      <c r="D426" s="231"/>
      <c r="E426" s="231"/>
      <c r="F426" s="231"/>
      <c r="G426" s="231"/>
      <c r="H426" s="93" t="str">
        <f t="shared" si="32"/>
        <v/>
      </c>
      <c r="I426" s="93" t="str">
        <f t="shared" si="30"/>
        <v/>
      </c>
      <c r="J426" s="93" t="str">
        <f t="shared" si="33"/>
        <v/>
      </c>
      <c r="K426" s="93">
        <f t="shared" si="31"/>
        <v>0</v>
      </c>
      <c r="L426" s="93" t="str">
        <f t="shared" si="34"/>
        <v/>
      </c>
    </row>
    <row r="427" spans="1:12" x14ac:dyDescent="0.25">
      <c r="A427" s="230"/>
      <c r="B427" s="231"/>
      <c r="C427" s="231"/>
      <c r="D427" s="231"/>
      <c r="E427" s="231"/>
      <c r="F427" s="231"/>
      <c r="G427" s="231"/>
      <c r="H427" s="93" t="str">
        <f t="shared" si="32"/>
        <v/>
      </c>
      <c r="I427" s="93" t="str">
        <f t="shared" si="30"/>
        <v/>
      </c>
      <c r="J427" s="93" t="str">
        <f t="shared" si="33"/>
        <v/>
      </c>
      <c r="K427" s="93">
        <f t="shared" si="31"/>
        <v>0</v>
      </c>
      <c r="L427" s="93" t="str">
        <f t="shared" si="34"/>
        <v/>
      </c>
    </row>
    <row r="428" spans="1:12" x14ac:dyDescent="0.25">
      <c r="A428" s="230"/>
      <c r="B428" s="231"/>
      <c r="C428" s="231"/>
      <c r="D428" s="231"/>
      <c r="E428" s="231"/>
      <c r="F428" s="231"/>
      <c r="G428" s="231"/>
      <c r="H428" s="93" t="str">
        <f t="shared" si="32"/>
        <v/>
      </c>
      <c r="I428" s="93" t="str">
        <f t="shared" si="30"/>
        <v/>
      </c>
      <c r="J428" s="93" t="str">
        <f t="shared" si="33"/>
        <v/>
      </c>
      <c r="K428" s="93">
        <f t="shared" si="31"/>
        <v>0</v>
      </c>
      <c r="L428" s="93" t="str">
        <f t="shared" si="34"/>
        <v/>
      </c>
    </row>
    <row r="429" spans="1:12" x14ac:dyDescent="0.25">
      <c r="A429" s="230"/>
      <c r="B429" s="231"/>
      <c r="C429" s="231"/>
      <c r="D429" s="231"/>
      <c r="E429" s="231"/>
      <c r="F429" s="231"/>
      <c r="G429" s="231"/>
      <c r="H429" s="93" t="str">
        <f t="shared" si="32"/>
        <v/>
      </c>
      <c r="I429" s="93" t="str">
        <f t="shared" si="30"/>
        <v/>
      </c>
      <c r="J429" s="93" t="str">
        <f t="shared" si="33"/>
        <v/>
      </c>
      <c r="K429" s="93">
        <f t="shared" si="31"/>
        <v>0</v>
      </c>
      <c r="L429" s="93" t="str">
        <f t="shared" si="34"/>
        <v/>
      </c>
    </row>
    <row r="430" spans="1:12" x14ac:dyDescent="0.25">
      <c r="A430" s="230"/>
      <c r="B430" s="231"/>
      <c r="C430" s="231"/>
      <c r="D430" s="231"/>
      <c r="E430" s="231"/>
      <c r="F430" s="231"/>
      <c r="G430" s="231"/>
      <c r="H430" s="93" t="str">
        <f t="shared" si="32"/>
        <v/>
      </c>
      <c r="I430" s="93" t="str">
        <f t="shared" si="30"/>
        <v/>
      </c>
      <c r="J430" s="93" t="str">
        <f t="shared" si="33"/>
        <v/>
      </c>
      <c r="K430" s="93">
        <f t="shared" si="31"/>
        <v>0</v>
      </c>
      <c r="L430" s="93" t="str">
        <f t="shared" si="34"/>
        <v/>
      </c>
    </row>
    <row r="431" spans="1:12" x14ac:dyDescent="0.25">
      <c r="A431" s="230"/>
      <c r="B431" s="231"/>
      <c r="C431" s="231"/>
      <c r="D431" s="231"/>
      <c r="E431" s="231"/>
      <c r="F431" s="231"/>
      <c r="G431" s="231"/>
      <c r="H431" s="93" t="str">
        <f t="shared" si="32"/>
        <v/>
      </c>
      <c r="I431" s="93" t="str">
        <f t="shared" si="30"/>
        <v/>
      </c>
      <c r="J431" s="93" t="str">
        <f t="shared" si="33"/>
        <v/>
      </c>
      <c r="K431" s="93">
        <f t="shared" si="31"/>
        <v>0</v>
      </c>
      <c r="L431" s="93" t="str">
        <f t="shared" si="34"/>
        <v/>
      </c>
    </row>
    <row r="432" spans="1:12" x14ac:dyDescent="0.25">
      <c r="A432" s="230"/>
      <c r="B432" s="231"/>
      <c r="C432" s="231"/>
      <c r="D432" s="231"/>
      <c r="E432" s="231"/>
      <c r="F432" s="231"/>
      <c r="G432" s="231"/>
      <c r="H432" s="93" t="str">
        <f t="shared" si="32"/>
        <v/>
      </c>
      <c r="I432" s="93" t="str">
        <f t="shared" si="30"/>
        <v/>
      </c>
      <c r="J432" s="93" t="str">
        <f t="shared" si="33"/>
        <v/>
      </c>
      <c r="K432" s="93">
        <f t="shared" si="31"/>
        <v>0</v>
      </c>
      <c r="L432" s="93" t="str">
        <f t="shared" si="34"/>
        <v/>
      </c>
    </row>
    <row r="433" spans="1:12" x14ac:dyDescent="0.25">
      <c r="A433" s="230"/>
      <c r="B433" s="231"/>
      <c r="C433" s="231"/>
      <c r="D433" s="231"/>
      <c r="E433" s="231"/>
      <c r="F433" s="231"/>
      <c r="G433" s="231"/>
      <c r="H433" s="93" t="str">
        <f t="shared" si="32"/>
        <v/>
      </c>
      <c r="I433" s="93" t="str">
        <f t="shared" si="30"/>
        <v/>
      </c>
      <c r="J433" s="93" t="str">
        <f t="shared" si="33"/>
        <v/>
      </c>
      <c r="K433" s="93">
        <f t="shared" si="31"/>
        <v>0</v>
      </c>
      <c r="L433" s="93" t="str">
        <f t="shared" si="34"/>
        <v/>
      </c>
    </row>
    <row r="434" spans="1:12" x14ac:dyDescent="0.25">
      <c r="A434" s="230"/>
      <c r="B434" s="231"/>
      <c r="C434" s="231"/>
      <c r="D434" s="231"/>
      <c r="E434" s="231"/>
      <c r="F434" s="231"/>
      <c r="G434" s="231"/>
      <c r="H434" s="93" t="str">
        <f t="shared" si="32"/>
        <v/>
      </c>
      <c r="I434" s="93" t="str">
        <f t="shared" si="30"/>
        <v/>
      </c>
      <c r="J434" s="93" t="str">
        <f t="shared" si="33"/>
        <v/>
      </c>
      <c r="K434" s="93">
        <f t="shared" si="31"/>
        <v>0</v>
      </c>
      <c r="L434" s="93" t="str">
        <f t="shared" si="34"/>
        <v/>
      </c>
    </row>
    <row r="435" spans="1:12" x14ac:dyDescent="0.25">
      <c r="A435" s="230"/>
      <c r="B435" s="231"/>
      <c r="C435" s="231"/>
      <c r="D435" s="231"/>
      <c r="E435" s="231"/>
      <c r="F435" s="231"/>
      <c r="G435" s="231"/>
      <c r="H435" s="93" t="str">
        <f t="shared" si="32"/>
        <v/>
      </c>
      <c r="I435" s="93" t="str">
        <f t="shared" si="30"/>
        <v/>
      </c>
      <c r="J435" s="93" t="str">
        <f t="shared" si="33"/>
        <v/>
      </c>
      <c r="K435" s="93">
        <f t="shared" si="31"/>
        <v>0</v>
      </c>
      <c r="L435" s="93" t="str">
        <f t="shared" si="34"/>
        <v/>
      </c>
    </row>
    <row r="436" spans="1:12" x14ac:dyDescent="0.25">
      <c r="A436" s="230"/>
      <c r="B436" s="231"/>
      <c r="C436" s="231"/>
      <c r="D436" s="231"/>
      <c r="E436" s="231"/>
      <c r="F436" s="231"/>
      <c r="G436" s="231"/>
      <c r="H436" s="93" t="str">
        <f t="shared" si="32"/>
        <v/>
      </c>
      <c r="I436" s="93" t="str">
        <f t="shared" si="30"/>
        <v/>
      </c>
      <c r="J436" s="93" t="str">
        <f t="shared" si="33"/>
        <v/>
      </c>
      <c r="K436" s="93">
        <f t="shared" si="31"/>
        <v>0</v>
      </c>
      <c r="L436" s="93" t="str">
        <f t="shared" si="34"/>
        <v/>
      </c>
    </row>
    <row r="437" spans="1:12" x14ac:dyDescent="0.25">
      <c r="A437" s="230"/>
      <c r="B437" s="231"/>
      <c r="C437" s="231"/>
      <c r="D437" s="231"/>
      <c r="E437" s="231"/>
      <c r="F437" s="231"/>
      <c r="G437" s="231"/>
      <c r="H437" s="93" t="str">
        <f t="shared" si="32"/>
        <v/>
      </c>
      <c r="I437" s="93" t="str">
        <f t="shared" si="30"/>
        <v/>
      </c>
      <c r="J437" s="93" t="str">
        <f t="shared" si="33"/>
        <v/>
      </c>
      <c r="K437" s="93">
        <f t="shared" si="31"/>
        <v>0</v>
      </c>
      <c r="L437" s="93" t="str">
        <f t="shared" si="34"/>
        <v/>
      </c>
    </row>
    <row r="438" spans="1:12" x14ac:dyDescent="0.25">
      <c r="A438" s="230"/>
      <c r="B438" s="231"/>
      <c r="C438" s="231"/>
      <c r="D438" s="231"/>
      <c r="E438" s="231"/>
      <c r="F438" s="231"/>
      <c r="G438" s="231"/>
      <c r="H438" s="93" t="str">
        <f t="shared" si="32"/>
        <v/>
      </c>
      <c r="I438" s="93" t="str">
        <f t="shared" si="30"/>
        <v/>
      </c>
      <c r="J438" s="93" t="str">
        <f t="shared" si="33"/>
        <v/>
      </c>
      <c r="K438" s="93">
        <f t="shared" si="31"/>
        <v>0</v>
      </c>
      <c r="L438" s="93" t="str">
        <f t="shared" si="34"/>
        <v/>
      </c>
    </row>
    <row r="439" spans="1:12" x14ac:dyDescent="0.25">
      <c r="A439" s="230"/>
      <c r="B439" s="231"/>
      <c r="C439" s="231"/>
      <c r="D439" s="231"/>
      <c r="E439" s="231"/>
      <c r="F439" s="231"/>
      <c r="G439" s="231"/>
      <c r="H439" s="93" t="str">
        <f t="shared" si="32"/>
        <v/>
      </c>
      <c r="I439" s="93" t="str">
        <f t="shared" si="30"/>
        <v/>
      </c>
      <c r="J439" s="93" t="str">
        <f t="shared" si="33"/>
        <v/>
      </c>
      <c r="K439" s="93">
        <f t="shared" si="31"/>
        <v>0</v>
      </c>
      <c r="L439" s="93" t="str">
        <f t="shared" si="34"/>
        <v/>
      </c>
    </row>
    <row r="440" spans="1:12" x14ac:dyDescent="0.25">
      <c r="A440" s="230"/>
      <c r="B440" s="231"/>
      <c r="C440" s="231"/>
      <c r="D440" s="231"/>
      <c r="E440" s="231"/>
      <c r="F440" s="231"/>
      <c r="G440" s="231"/>
      <c r="H440" s="93" t="str">
        <f t="shared" si="32"/>
        <v/>
      </c>
      <c r="I440" s="93" t="str">
        <f t="shared" si="30"/>
        <v/>
      </c>
      <c r="J440" s="93" t="str">
        <f t="shared" si="33"/>
        <v/>
      </c>
      <c r="K440" s="93">
        <f t="shared" si="31"/>
        <v>0</v>
      </c>
      <c r="L440" s="93" t="str">
        <f t="shared" si="34"/>
        <v/>
      </c>
    </row>
    <row r="441" spans="1:12" x14ac:dyDescent="0.25">
      <c r="A441" s="230"/>
      <c r="B441" s="231"/>
      <c r="C441" s="231"/>
      <c r="D441" s="231"/>
      <c r="E441" s="231"/>
      <c r="F441" s="231"/>
      <c r="G441" s="231"/>
      <c r="H441" s="93" t="str">
        <f t="shared" si="32"/>
        <v/>
      </c>
      <c r="I441" s="93" t="str">
        <f t="shared" si="30"/>
        <v/>
      </c>
      <c r="J441" s="93" t="str">
        <f t="shared" si="33"/>
        <v/>
      </c>
      <c r="K441" s="93">
        <f t="shared" si="31"/>
        <v>0</v>
      </c>
      <c r="L441" s="93" t="str">
        <f t="shared" si="34"/>
        <v/>
      </c>
    </row>
    <row r="442" spans="1:12" x14ac:dyDescent="0.25">
      <c r="A442" s="230"/>
      <c r="B442" s="231"/>
      <c r="C442" s="231"/>
      <c r="D442" s="231"/>
      <c r="E442" s="231"/>
      <c r="F442" s="231"/>
      <c r="G442" s="231"/>
      <c r="H442" s="93" t="str">
        <f t="shared" si="32"/>
        <v/>
      </c>
      <c r="I442" s="93" t="str">
        <f t="shared" si="30"/>
        <v/>
      </c>
      <c r="J442" s="93" t="str">
        <f t="shared" si="33"/>
        <v/>
      </c>
      <c r="K442" s="93">
        <f t="shared" si="31"/>
        <v>0</v>
      </c>
      <c r="L442" s="93" t="str">
        <f t="shared" si="34"/>
        <v/>
      </c>
    </row>
    <row r="443" spans="1:12" x14ac:dyDescent="0.25">
      <c r="A443" s="230"/>
      <c r="B443" s="231"/>
      <c r="C443" s="231"/>
      <c r="D443" s="231"/>
      <c r="E443" s="231"/>
      <c r="F443" s="231"/>
      <c r="G443" s="231"/>
      <c r="H443" s="93" t="str">
        <f t="shared" si="32"/>
        <v/>
      </c>
      <c r="I443" s="93" t="str">
        <f t="shared" si="30"/>
        <v/>
      </c>
      <c r="J443" s="93" t="str">
        <f t="shared" si="33"/>
        <v/>
      </c>
      <c r="K443" s="93">
        <f t="shared" si="31"/>
        <v>0</v>
      </c>
      <c r="L443" s="93" t="str">
        <f t="shared" si="34"/>
        <v/>
      </c>
    </row>
    <row r="444" spans="1:12" x14ac:dyDescent="0.25">
      <c r="A444" s="230"/>
      <c r="B444" s="231"/>
      <c r="C444" s="231"/>
      <c r="D444" s="231"/>
      <c r="E444" s="231"/>
      <c r="F444" s="231"/>
      <c r="G444" s="231"/>
      <c r="H444" s="93" t="str">
        <f t="shared" si="32"/>
        <v/>
      </c>
      <c r="I444" s="93" t="str">
        <f t="shared" si="30"/>
        <v/>
      </c>
      <c r="J444" s="93" t="str">
        <f t="shared" si="33"/>
        <v/>
      </c>
      <c r="K444" s="93">
        <f t="shared" si="31"/>
        <v>0</v>
      </c>
      <c r="L444" s="93" t="str">
        <f t="shared" si="34"/>
        <v/>
      </c>
    </row>
    <row r="445" spans="1:12" x14ac:dyDescent="0.25">
      <c r="A445" s="230"/>
      <c r="B445" s="231"/>
      <c r="C445" s="231"/>
      <c r="D445" s="231"/>
      <c r="E445" s="231"/>
      <c r="F445" s="231"/>
      <c r="G445" s="231"/>
      <c r="H445" s="93" t="str">
        <f t="shared" si="32"/>
        <v/>
      </c>
      <c r="I445" s="93" t="str">
        <f t="shared" si="30"/>
        <v/>
      </c>
      <c r="J445" s="93" t="str">
        <f t="shared" si="33"/>
        <v/>
      </c>
      <c r="K445" s="93">
        <f t="shared" si="31"/>
        <v>0</v>
      </c>
      <c r="L445" s="93" t="str">
        <f t="shared" si="34"/>
        <v/>
      </c>
    </row>
    <row r="446" spans="1:12" x14ac:dyDescent="0.25">
      <c r="A446" s="230"/>
      <c r="B446" s="231"/>
      <c r="C446" s="231"/>
      <c r="D446" s="231"/>
      <c r="E446" s="231"/>
      <c r="F446" s="231"/>
      <c r="G446" s="231"/>
      <c r="H446" s="93" t="str">
        <f t="shared" si="32"/>
        <v/>
      </c>
      <c r="I446" s="93" t="str">
        <f t="shared" si="30"/>
        <v/>
      </c>
      <c r="J446" s="93" t="str">
        <f t="shared" si="33"/>
        <v/>
      </c>
      <c r="K446" s="93">
        <f t="shared" si="31"/>
        <v>0</v>
      </c>
      <c r="L446" s="93" t="str">
        <f t="shared" si="34"/>
        <v/>
      </c>
    </row>
    <row r="447" spans="1:12" x14ac:dyDescent="0.25">
      <c r="A447" s="230"/>
      <c r="B447" s="231"/>
      <c r="C447" s="231"/>
      <c r="D447" s="231"/>
      <c r="E447" s="231"/>
      <c r="F447" s="231"/>
      <c r="G447" s="231"/>
      <c r="H447" s="93" t="str">
        <f t="shared" si="32"/>
        <v/>
      </c>
      <c r="I447" s="93" t="str">
        <f t="shared" si="30"/>
        <v/>
      </c>
      <c r="J447" s="93" t="str">
        <f t="shared" si="33"/>
        <v/>
      </c>
      <c r="K447" s="93">
        <f t="shared" si="31"/>
        <v>0</v>
      </c>
      <c r="L447" s="93" t="str">
        <f t="shared" si="34"/>
        <v/>
      </c>
    </row>
    <row r="448" spans="1:12" x14ac:dyDescent="0.25">
      <c r="A448" s="230"/>
      <c r="B448" s="231"/>
      <c r="C448" s="231"/>
      <c r="D448" s="231"/>
      <c r="E448" s="231"/>
      <c r="F448" s="231"/>
      <c r="G448" s="231"/>
      <c r="H448" s="93" t="str">
        <f t="shared" si="32"/>
        <v/>
      </c>
      <c r="I448" s="93" t="str">
        <f t="shared" si="30"/>
        <v/>
      </c>
      <c r="J448" s="93" t="str">
        <f t="shared" si="33"/>
        <v/>
      </c>
      <c r="K448" s="93">
        <f t="shared" si="31"/>
        <v>0</v>
      </c>
      <c r="L448" s="93" t="str">
        <f t="shared" si="34"/>
        <v/>
      </c>
    </row>
    <row r="449" spans="1:12" x14ac:dyDescent="0.25">
      <c r="A449" s="230"/>
      <c r="B449" s="231"/>
      <c r="C449" s="231"/>
      <c r="D449" s="231"/>
      <c r="E449" s="231"/>
      <c r="F449" s="231"/>
      <c r="G449" s="231"/>
      <c r="H449" s="93" t="str">
        <f t="shared" si="32"/>
        <v/>
      </c>
      <c r="I449" s="93" t="str">
        <f t="shared" si="30"/>
        <v/>
      </c>
      <c r="J449" s="93" t="str">
        <f t="shared" si="33"/>
        <v/>
      </c>
      <c r="K449" s="93">
        <f t="shared" si="31"/>
        <v>0</v>
      </c>
      <c r="L449" s="93" t="str">
        <f t="shared" si="34"/>
        <v/>
      </c>
    </row>
    <row r="450" spans="1:12" x14ac:dyDescent="0.25">
      <c r="A450" s="230"/>
      <c r="B450" s="231"/>
      <c r="C450" s="231"/>
      <c r="D450" s="231"/>
      <c r="E450" s="231"/>
      <c r="F450" s="231"/>
      <c r="G450" s="231"/>
      <c r="H450" s="93" t="str">
        <f t="shared" si="32"/>
        <v/>
      </c>
      <c r="I450" s="93" t="str">
        <f t="shared" ref="I450:I513" si="35">+MID(H450,1,2)</f>
        <v/>
      </c>
      <c r="J450" s="93" t="str">
        <f t="shared" si="33"/>
        <v/>
      </c>
      <c r="K450" s="93">
        <f t="shared" ref="K450:K513" si="36">+F450-G450</f>
        <v>0</v>
      </c>
      <c r="L450" s="93" t="str">
        <f t="shared" si="34"/>
        <v/>
      </c>
    </row>
    <row r="451" spans="1:12" x14ac:dyDescent="0.25">
      <c r="A451" s="230"/>
      <c r="B451" s="231"/>
      <c r="C451" s="231"/>
      <c r="D451" s="231"/>
      <c r="E451" s="231"/>
      <c r="F451" s="231"/>
      <c r="G451" s="231"/>
      <c r="H451" s="93" t="str">
        <f t="shared" ref="H451:H514" si="37">+MID(A451,1,4)</f>
        <v/>
      </c>
      <c r="I451" s="93" t="str">
        <f t="shared" si="35"/>
        <v/>
      </c>
      <c r="J451" s="93" t="str">
        <f t="shared" ref="J451:J514" si="38">+MID(A451,1,3)</f>
        <v/>
      </c>
      <c r="K451" s="93">
        <f t="shared" si="36"/>
        <v>0</v>
      </c>
      <c r="L451" s="93" t="str">
        <f t="shared" ref="L451:L514" si="39">+MID(A451,1,5)</f>
        <v/>
      </c>
    </row>
    <row r="452" spans="1:12" x14ac:dyDescent="0.25">
      <c r="A452" s="230"/>
      <c r="B452" s="231"/>
      <c r="C452" s="231"/>
      <c r="D452" s="231"/>
      <c r="E452" s="231"/>
      <c r="F452" s="231"/>
      <c r="G452" s="231"/>
      <c r="H452" s="93" t="str">
        <f t="shared" si="37"/>
        <v/>
      </c>
      <c r="I452" s="93" t="str">
        <f t="shared" si="35"/>
        <v/>
      </c>
      <c r="J452" s="93" t="str">
        <f t="shared" si="38"/>
        <v/>
      </c>
      <c r="K452" s="93">
        <f t="shared" si="36"/>
        <v>0</v>
      </c>
      <c r="L452" s="93" t="str">
        <f t="shared" si="39"/>
        <v/>
      </c>
    </row>
    <row r="453" spans="1:12" x14ac:dyDescent="0.25">
      <c r="A453" s="230"/>
      <c r="B453" s="231"/>
      <c r="C453" s="231"/>
      <c r="D453" s="231"/>
      <c r="E453" s="231"/>
      <c r="F453" s="231"/>
      <c r="G453" s="231"/>
      <c r="H453" s="93" t="str">
        <f t="shared" si="37"/>
        <v/>
      </c>
      <c r="I453" s="93" t="str">
        <f t="shared" si="35"/>
        <v/>
      </c>
      <c r="J453" s="93" t="str">
        <f t="shared" si="38"/>
        <v/>
      </c>
      <c r="K453" s="93">
        <f t="shared" si="36"/>
        <v>0</v>
      </c>
      <c r="L453" s="93" t="str">
        <f t="shared" si="39"/>
        <v/>
      </c>
    </row>
    <row r="454" spans="1:12" x14ac:dyDescent="0.25">
      <c r="A454" s="230"/>
      <c r="B454" s="231"/>
      <c r="C454" s="231"/>
      <c r="D454" s="231"/>
      <c r="E454" s="231"/>
      <c r="F454" s="231"/>
      <c r="G454" s="231"/>
      <c r="H454" s="93" t="str">
        <f t="shared" si="37"/>
        <v/>
      </c>
      <c r="I454" s="93" t="str">
        <f t="shared" si="35"/>
        <v/>
      </c>
      <c r="J454" s="93" t="str">
        <f t="shared" si="38"/>
        <v/>
      </c>
      <c r="K454" s="93">
        <f t="shared" si="36"/>
        <v>0</v>
      </c>
      <c r="L454" s="93" t="str">
        <f t="shared" si="39"/>
        <v/>
      </c>
    </row>
    <row r="455" spans="1:12" x14ac:dyDescent="0.25">
      <c r="A455" s="230"/>
      <c r="B455" s="231"/>
      <c r="C455" s="231"/>
      <c r="D455" s="231"/>
      <c r="E455" s="231"/>
      <c r="F455" s="231"/>
      <c r="G455" s="231"/>
      <c r="H455" s="93" t="str">
        <f t="shared" si="37"/>
        <v/>
      </c>
      <c r="I455" s="93" t="str">
        <f t="shared" si="35"/>
        <v/>
      </c>
      <c r="J455" s="93" t="str">
        <f t="shared" si="38"/>
        <v/>
      </c>
      <c r="K455" s="93">
        <f t="shared" si="36"/>
        <v>0</v>
      </c>
      <c r="L455" s="93" t="str">
        <f t="shared" si="39"/>
        <v/>
      </c>
    </row>
    <row r="456" spans="1:12" x14ac:dyDescent="0.25">
      <c r="A456" s="230"/>
      <c r="B456" s="231"/>
      <c r="C456" s="231"/>
      <c r="D456" s="231"/>
      <c r="E456" s="231"/>
      <c r="F456" s="231"/>
      <c r="G456" s="231"/>
      <c r="H456" s="93" t="str">
        <f t="shared" si="37"/>
        <v/>
      </c>
      <c r="I456" s="93" t="str">
        <f t="shared" si="35"/>
        <v/>
      </c>
      <c r="J456" s="93" t="str">
        <f t="shared" si="38"/>
        <v/>
      </c>
      <c r="K456" s="93">
        <f t="shared" si="36"/>
        <v>0</v>
      </c>
      <c r="L456" s="93" t="str">
        <f t="shared" si="39"/>
        <v/>
      </c>
    </row>
    <row r="457" spans="1:12" x14ac:dyDescent="0.25">
      <c r="A457" s="230"/>
      <c r="B457" s="231"/>
      <c r="C457" s="231"/>
      <c r="D457" s="231"/>
      <c r="E457" s="231"/>
      <c r="F457" s="231"/>
      <c r="G457" s="231"/>
      <c r="H457" s="93" t="str">
        <f t="shared" si="37"/>
        <v/>
      </c>
      <c r="I457" s="93" t="str">
        <f t="shared" si="35"/>
        <v/>
      </c>
      <c r="J457" s="93" t="str">
        <f t="shared" si="38"/>
        <v/>
      </c>
      <c r="K457" s="93">
        <f t="shared" si="36"/>
        <v>0</v>
      </c>
      <c r="L457" s="93" t="str">
        <f t="shared" si="39"/>
        <v/>
      </c>
    </row>
    <row r="458" spans="1:12" x14ac:dyDescent="0.25">
      <c r="A458" s="230"/>
      <c r="B458" s="231"/>
      <c r="C458" s="231"/>
      <c r="D458" s="231"/>
      <c r="E458" s="231"/>
      <c r="F458" s="231"/>
      <c r="G458" s="231"/>
      <c r="H458" s="93" t="str">
        <f t="shared" si="37"/>
        <v/>
      </c>
      <c r="I458" s="93" t="str">
        <f t="shared" si="35"/>
        <v/>
      </c>
      <c r="J458" s="93" t="str">
        <f t="shared" si="38"/>
        <v/>
      </c>
      <c r="K458" s="93">
        <f t="shared" si="36"/>
        <v>0</v>
      </c>
      <c r="L458" s="93" t="str">
        <f t="shared" si="39"/>
        <v/>
      </c>
    </row>
    <row r="459" spans="1:12" x14ac:dyDescent="0.25">
      <c r="A459" s="230"/>
      <c r="B459" s="231"/>
      <c r="C459" s="231"/>
      <c r="D459" s="231"/>
      <c r="E459" s="231"/>
      <c r="F459" s="231"/>
      <c r="G459" s="231"/>
      <c r="H459" s="93" t="str">
        <f t="shared" si="37"/>
        <v/>
      </c>
      <c r="I459" s="93" t="str">
        <f t="shared" si="35"/>
        <v/>
      </c>
      <c r="J459" s="93" t="str">
        <f t="shared" si="38"/>
        <v/>
      </c>
      <c r="K459" s="93">
        <f t="shared" si="36"/>
        <v>0</v>
      </c>
      <c r="L459" s="93" t="str">
        <f t="shared" si="39"/>
        <v/>
      </c>
    </row>
    <row r="460" spans="1:12" x14ac:dyDescent="0.25">
      <c r="A460" s="230"/>
      <c r="B460" s="231"/>
      <c r="C460" s="231"/>
      <c r="D460" s="231"/>
      <c r="E460" s="231"/>
      <c r="F460" s="231"/>
      <c r="G460" s="231"/>
      <c r="H460" s="93" t="str">
        <f t="shared" si="37"/>
        <v/>
      </c>
      <c r="I460" s="93" t="str">
        <f t="shared" si="35"/>
        <v/>
      </c>
      <c r="J460" s="93" t="str">
        <f t="shared" si="38"/>
        <v/>
      </c>
      <c r="K460" s="93">
        <f t="shared" si="36"/>
        <v>0</v>
      </c>
      <c r="L460" s="93" t="str">
        <f t="shared" si="39"/>
        <v/>
      </c>
    </row>
    <row r="461" spans="1:12" x14ac:dyDescent="0.25">
      <c r="A461" s="230"/>
      <c r="B461" s="231"/>
      <c r="C461" s="231"/>
      <c r="D461" s="231"/>
      <c r="E461" s="231"/>
      <c r="F461" s="231"/>
      <c r="G461" s="231"/>
      <c r="H461" s="93" t="str">
        <f t="shared" si="37"/>
        <v/>
      </c>
      <c r="I461" s="93" t="str">
        <f t="shared" si="35"/>
        <v/>
      </c>
      <c r="J461" s="93" t="str">
        <f t="shared" si="38"/>
        <v/>
      </c>
      <c r="K461" s="93">
        <f t="shared" si="36"/>
        <v>0</v>
      </c>
      <c r="L461" s="93" t="str">
        <f t="shared" si="39"/>
        <v/>
      </c>
    </row>
    <row r="462" spans="1:12" x14ac:dyDescent="0.25">
      <c r="A462" s="230"/>
      <c r="B462" s="231"/>
      <c r="C462" s="231"/>
      <c r="D462" s="231"/>
      <c r="E462" s="231"/>
      <c r="F462" s="231"/>
      <c r="G462" s="231"/>
      <c r="H462" s="93" t="str">
        <f t="shared" si="37"/>
        <v/>
      </c>
      <c r="I462" s="93" t="str">
        <f t="shared" si="35"/>
        <v/>
      </c>
      <c r="J462" s="93" t="str">
        <f t="shared" si="38"/>
        <v/>
      </c>
      <c r="K462" s="93">
        <f t="shared" si="36"/>
        <v>0</v>
      </c>
      <c r="L462" s="93" t="str">
        <f t="shared" si="39"/>
        <v/>
      </c>
    </row>
    <row r="463" spans="1:12" x14ac:dyDescent="0.25">
      <c r="A463" s="230"/>
      <c r="B463" s="231"/>
      <c r="C463" s="231"/>
      <c r="D463" s="231"/>
      <c r="E463" s="231"/>
      <c r="F463" s="231"/>
      <c r="G463" s="231"/>
      <c r="H463" s="93" t="str">
        <f t="shared" si="37"/>
        <v/>
      </c>
      <c r="I463" s="93" t="str">
        <f t="shared" si="35"/>
        <v/>
      </c>
      <c r="J463" s="93" t="str">
        <f t="shared" si="38"/>
        <v/>
      </c>
      <c r="K463" s="93">
        <f t="shared" si="36"/>
        <v>0</v>
      </c>
      <c r="L463" s="93" t="str">
        <f t="shared" si="39"/>
        <v/>
      </c>
    </row>
    <row r="464" spans="1:12" x14ac:dyDescent="0.25">
      <c r="A464" s="230"/>
      <c r="B464" s="231"/>
      <c r="C464" s="231"/>
      <c r="D464" s="231"/>
      <c r="E464" s="231"/>
      <c r="F464" s="231"/>
      <c r="G464" s="231"/>
      <c r="H464" s="93" t="str">
        <f t="shared" si="37"/>
        <v/>
      </c>
      <c r="I464" s="93" t="str">
        <f t="shared" si="35"/>
        <v/>
      </c>
      <c r="J464" s="93" t="str">
        <f t="shared" si="38"/>
        <v/>
      </c>
      <c r="K464" s="93">
        <f t="shared" si="36"/>
        <v>0</v>
      </c>
      <c r="L464" s="93" t="str">
        <f t="shared" si="39"/>
        <v/>
      </c>
    </row>
    <row r="465" spans="1:12" x14ac:dyDescent="0.25">
      <c r="A465" s="230"/>
      <c r="B465" s="231"/>
      <c r="C465" s="231"/>
      <c r="D465" s="231"/>
      <c r="E465" s="231"/>
      <c r="F465" s="231"/>
      <c r="G465" s="231"/>
      <c r="H465" s="93" t="str">
        <f t="shared" si="37"/>
        <v/>
      </c>
      <c r="I465" s="93" t="str">
        <f t="shared" si="35"/>
        <v/>
      </c>
      <c r="J465" s="93" t="str">
        <f t="shared" si="38"/>
        <v/>
      </c>
      <c r="K465" s="93">
        <f t="shared" si="36"/>
        <v>0</v>
      </c>
      <c r="L465" s="93" t="str">
        <f t="shared" si="39"/>
        <v/>
      </c>
    </row>
    <row r="466" spans="1:12" x14ac:dyDescent="0.25">
      <c r="A466" s="230"/>
      <c r="B466" s="231"/>
      <c r="C466" s="231"/>
      <c r="D466" s="231"/>
      <c r="E466" s="231"/>
      <c r="F466" s="231"/>
      <c r="G466" s="231"/>
      <c r="H466" s="93" t="str">
        <f t="shared" si="37"/>
        <v/>
      </c>
      <c r="I466" s="93" t="str">
        <f t="shared" si="35"/>
        <v/>
      </c>
      <c r="J466" s="93" t="str">
        <f t="shared" si="38"/>
        <v/>
      </c>
      <c r="K466" s="93">
        <f t="shared" si="36"/>
        <v>0</v>
      </c>
      <c r="L466" s="93" t="str">
        <f t="shared" si="39"/>
        <v/>
      </c>
    </row>
    <row r="467" spans="1:12" x14ac:dyDescent="0.25">
      <c r="A467" s="230"/>
      <c r="B467" s="231"/>
      <c r="C467" s="231"/>
      <c r="D467" s="231"/>
      <c r="E467" s="231"/>
      <c r="F467" s="231"/>
      <c r="G467" s="231"/>
      <c r="H467" s="93" t="str">
        <f t="shared" si="37"/>
        <v/>
      </c>
      <c r="I467" s="93" t="str">
        <f t="shared" si="35"/>
        <v/>
      </c>
      <c r="J467" s="93" t="str">
        <f t="shared" si="38"/>
        <v/>
      </c>
      <c r="K467" s="93">
        <f t="shared" si="36"/>
        <v>0</v>
      </c>
      <c r="L467" s="93" t="str">
        <f t="shared" si="39"/>
        <v/>
      </c>
    </row>
    <row r="468" spans="1:12" x14ac:dyDescent="0.25">
      <c r="A468" s="230"/>
      <c r="B468" s="231"/>
      <c r="C468" s="231"/>
      <c r="D468" s="231"/>
      <c r="E468" s="231"/>
      <c r="F468" s="231"/>
      <c r="G468" s="231"/>
      <c r="H468" s="93" t="str">
        <f t="shared" si="37"/>
        <v/>
      </c>
      <c r="I468" s="93" t="str">
        <f t="shared" si="35"/>
        <v/>
      </c>
      <c r="J468" s="93" t="str">
        <f t="shared" si="38"/>
        <v/>
      </c>
      <c r="K468" s="93">
        <f t="shared" si="36"/>
        <v>0</v>
      </c>
      <c r="L468" s="93" t="str">
        <f t="shared" si="39"/>
        <v/>
      </c>
    </row>
    <row r="469" spans="1:12" x14ac:dyDescent="0.25">
      <c r="A469" s="230"/>
      <c r="B469" s="231"/>
      <c r="C469" s="231"/>
      <c r="D469" s="231"/>
      <c r="E469" s="231"/>
      <c r="F469" s="231"/>
      <c r="G469" s="231"/>
      <c r="H469" s="93" t="str">
        <f t="shared" si="37"/>
        <v/>
      </c>
      <c r="I469" s="93" t="str">
        <f t="shared" si="35"/>
        <v/>
      </c>
      <c r="J469" s="93" t="str">
        <f t="shared" si="38"/>
        <v/>
      </c>
      <c r="K469" s="93">
        <f t="shared" si="36"/>
        <v>0</v>
      </c>
      <c r="L469" s="93" t="str">
        <f t="shared" si="39"/>
        <v/>
      </c>
    </row>
    <row r="470" spans="1:12" x14ac:dyDescent="0.25">
      <c r="A470" s="230"/>
      <c r="B470" s="231"/>
      <c r="C470" s="231"/>
      <c r="D470" s="231"/>
      <c r="E470" s="231"/>
      <c r="F470" s="231"/>
      <c r="G470" s="231"/>
      <c r="H470" s="93" t="str">
        <f t="shared" si="37"/>
        <v/>
      </c>
      <c r="I470" s="93" t="str">
        <f t="shared" si="35"/>
        <v/>
      </c>
      <c r="J470" s="93" t="str">
        <f t="shared" si="38"/>
        <v/>
      </c>
      <c r="K470" s="93">
        <f t="shared" si="36"/>
        <v>0</v>
      </c>
      <c r="L470" s="93" t="str">
        <f t="shared" si="39"/>
        <v/>
      </c>
    </row>
    <row r="471" spans="1:12" x14ac:dyDescent="0.25">
      <c r="A471" s="230"/>
      <c r="B471" s="231"/>
      <c r="C471" s="231"/>
      <c r="D471" s="231"/>
      <c r="E471" s="231"/>
      <c r="F471" s="231"/>
      <c r="G471" s="231"/>
      <c r="H471" s="93" t="str">
        <f t="shared" si="37"/>
        <v/>
      </c>
      <c r="I471" s="93" t="str">
        <f t="shared" si="35"/>
        <v/>
      </c>
      <c r="J471" s="93" t="str">
        <f t="shared" si="38"/>
        <v/>
      </c>
      <c r="K471" s="93">
        <f t="shared" si="36"/>
        <v>0</v>
      </c>
      <c r="L471" s="93" t="str">
        <f t="shared" si="39"/>
        <v/>
      </c>
    </row>
    <row r="472" spans="1:12" x14ac:dyDescent="0.25">
      <c r="A472" s="230"/>
      <c r="B472" s="231"/>
      <c r="C472" s="231"/>
      <c r="D472" s="231"/>
      <c r="E472" s="231"/>
      <c r="F472" s="231"/>
      <c r="G472" s="231"/>
      <c r="H472" s="93" t="str">
        <f t="shared" si="37"/>
        <v/>
      </c>
      <c r="I472" s="93" t="str">
        <f t="shared" si="35"/>
        <v/>
      </c>
      <c r="J472" s="93" t="str">
        <f t="shared" si="38"/>
        <v/>
      </c>
      <c r="K472" s="93">
        <f t="shared" si="36"/>
        <v>0</v>
      </c>
      <c r="L472" s="93" t="str">
        <f t="shared" si="39"/>
        <v/>
      </c>
    </row>
    <row r="473" spans="1:12" x14ac:dyDescent="0.25">
      <c r="A473" s="230"/>
      <c r="B473" s="231"/>
      <c r="C473" s="231"/>
      <c r="D473" s="231"/>
      <c r="E473" s="231"/>
      <c r="F473" s="231"/>
      <c r="G473" s="231"/>
      <c r="H473" s="93" t="str">
        <f t="shared" si="37"/>
        <v/>
      </c>
      <c r="I473" s="93" t="str">
        <f t="shared" si="35"/>
        <v/>
      </c>
      <c r="J473" s="93" t="str">
        <f t="shared" si="38"/>
        <v/>
      </c>
      <c r="K473" s="93">
        <f t="shared" si="36"/>
        <v>0</v>
      </c>
      <c r="L473" s="93" t="str">
        <f t="shared" si="39"/>
        <v/>
      </c>
    </row>
    <row r="474" spans="1:12" x14ac:dyDescent="0.25">
      <c r="A474" s="230"/>
      <c r="B474" s="231"/>
      <c r="C474" s="231"/>
      <c r="D474" s="231"/>
      <c r="E474" s="231"/>
      <c r="F474" s="231"/>
      <c r="G474" s="231"/>
      <c r="H474" s="93" t="str">
        <f t="shared" si="37"/>
        <v/>
      </c>
      <c r="I474" s="93" t="str">
        <f t="shared" si="35"/>
        <v/>
      </c>
      <c r="J474" s="93" t="str">
        <f t="shared" si="38"/>
        <v/>
      </c>
      <c r="K474" s="93">
        <f t="shared" si="36"/>
        <v>0</v>
      </c>
      <c r="L474" s="93" t="str">
        <f t="shared" si="39"/>
        <v/>
      </c>
    </row>
    <row r="475" spans="1:12" x14ac:dyDescent="0.25">
      <c r="A475" s="230"/>
      <c r="B475" s="231"/>
      <c r="C475" s="231"/>
      <c r="D475" s="231"/>
      <c r="E475" s="231"/>
      <c r="F475" s="231"/>
      <c r="G475" s="231"/>
      <c r="H475" s="93" t="str">
        <f t="shared" si="37"/>
        <v/>
      </c>
      <c r="I475" s="93" t="str">
        <f t="shared" si="35"/>
        <v/>
      </c>
      <c r="J475" s="93" t="str">
        <f t="shared" si="38"/>
        <v/>
      </c>
      <c r="K475" s="93">
        <f t="shared" si="36"/>
        <v>0</v>
      </c>
      <c r="L475" s="93" t="str">
        <f t="shared" si="39"/>
        <v/>
      </c>
    </row>
    <row r="476" spans="1:12" x14ac:dyDescent="0.25">
      <c r="A476" s="230"/>
      <c r="B476" s="231"/>
      <c r="C476" s="231"/>
      <c r="D476" s="231"/>
      <c r="E476" s="231"/>
      <c r="F476" s="231"/>
      <c r="G476" s="231"/>
      <c r="H476" s="93" t="str">
        <f t="shared" si="37"/>
        <v/>
      </c>
      <c r="I476" s="93" t="str">
        <f t="shared" si="35"/>
        <v/>
      </c>
      <c r="J476" s="93" t="str">
        <f t="shared" si="38"/>
        <v/>
      </c>
      <c r="K476" s="93">
        <f t="shared" si="36"/>
        <v>0</v>
      </c>
      <c r="L476" s="93" t="str">
        <f t="shared" si="39"/>
        <v/>
      </c>
    </row>
    <row r="477" spans="1:12" x14ac:dyDescent="0.25">
      <c r="A477" s="230"/>
      <c r="B477" s="231"/>
      <c r="C477" s="231"/>
      <c r="D477" s="231"/>
      <c r="E477" s="231"/>
      <c r="F477" s="231"/>
      <c r="G477" s="231"/>
      <c r="H477" s="93" t="str">
        <f t="shared" si="37"/>
        <v/>
      </c>
      <c r="I477" s="93" t="str">
        <f t="shared" si="35"/>
        <v/>
      </c>
      <c r="J477" s="93" t="str">
        <f t="shared" si="38"/>
        <v/>
      </c>
      <c r="K477" s="93">
        <f t="shared" si="36"/>
        <v>0</v>
      </c>
      <c r="L477" s="93" t="str">
        <f t="shared" si="39"/>
        <v/>
      </c>
    </row>
    <row r="478" spans="1:12" x14ac:dyDescent="0.25">
      <c r="A478" s="230"/>
      <c r="B478" s="231"/>
      <c r="C478" s="231"/>
      <c r="D478" s="231"/>
      <c r="E478" s="231"/>
      <c r="F478" s="231"/>
      <c r="G478" s="231"/>
      <c r="H478" s="93" t="str">
        <f t="shared" si="37"/>
        <v/>
      </c>
      <c r="I478" s="93" t="str">
        <f t="shared" si="35"/>
        <v/>
      </c>
      <c r="J478" s="93" t="str">
        <f t="shared" si="38"/>
        <v/>
      </c>
      <c r="K478" s="93">
        <f t="shared" si="36"/>
        <v>0</v>
      </c>
      <c r="L478" s="93" t="str">
        <f t="shared" si="39"/>
        <v/>
      </c>
    </row>
    <row r="479" spans="1:12" x14ac:dyDescent="0.25">
      <c r="A479" s="230"/>
      <c r="B479" s="231"/>
      <c r="C479" s="231"/>
      <c r="D479" s="231"/>
      <c r="E479" s="231"/>
      <c r="F479" s="231"/>
      <c r="G479" s="231"/>
      <c r="H479" s="93" t="str">
        <f t="shared" si="37"/>
        <v/>
      </c>
      <c r="I479" s="93" t="str">
        <f t="shared" si="35"/>
        <v/>
      </c>
      <c r="J479" s="93" t="str">
        <f t="shared" si="38"/>
        <v/>
      </c>
      <c r="K479" s="93">
        <f t="shared" si="36"/>
        <v>0</v>
      </c>
      <c r="L479" s="93" t="str">
        <f t="shared" si="39"/>
        <v/>
      </c>
    </row>
    <row r="480" spans="1:12" x14ac:dyDescent="0.25">
      <c r="A480" s="230"/>
      <c r="B480" s="231"/>
      <c r="C480" s="231"/>
      <c r="D480" s="231"/>
      <c r="E480" s="231"/>
      <c r="F480" s="231"/>
      <c r="G480" s="231"/>
      <c r="H480" s="93" t="str">
        <f t="shared" si="37"/>
        <v/>
      </c>
      <c r="I480" s="93" t="str">
        <f t="shared" si="35"/>
        <v/>
      </c>
      <c r="J480" s="93" t="str">
        <f t="shared" si="38"/>
        <v/>
      </c>
      <c r="K480" s="93">
        <f t="shared" si="36"/>
        <v>0</v>
      </c>
      <c r="L480" s="93" t="str">
        <f t="shared" si="39"/>
        <v/>
      </c>
    </row>
    <row r="481" spans="1:12" x14ac:dyDescent="0.25">
      <c r="A481" s="230"/>
      <c r="B481" s="231"/>
      <c r="C481" s="231"/>
      <c r="D481" s="231"/>
      <c r="E481" s="231"/>
      <c r="F481" s="231"/>
      <c r="G481" s="231"/>
      <c r="H481" s="93" t="str">
        <f t="shared" si="37"/>
        <v/>
      </c>
      <c r="I481" s="93" t="str">
        <f t="shared" si="35"/>
        <v/>
      </c>
      <c r="J481" s="93" t="str">
        <f t="shared" si="38"/>
        <v/>
      </c>
      <c r="K481" s="93">
        <f t="shared" si="36"/>
        <v>0</v>
      </c>
      <c r="L481" s="93" t="str">
        <f t="shared" si="39"/>
        <v/>
      </c>
    </row>
    <row r="482" spans="1:12" x14ac:dyDescent="0.25">
      <c r="A482" s="230"/>
      <c r="B482" s="231"/>
      <c r="C482" s="231"/>
      <c r="D482" s="231"/>
      <c r="E482" s="231"/>
      <c r="F482" s="231"/>
      <c r="G482" s="231"/>
      <c r="H482" s="93" t="str">
        <f t="shared" si="37"/>
        <v/>
      </c>
      <c r="I482" s="93" t="str">
        <f t="shared" si="35"/>
        <v/>
      </c>
      <c r="J482" s="93" t="str">
        <f t="shared" si="38"/>
        <v/>
      </c>
      <c r="K482" s="93">
        <f t="shared" si="36"/>
        <v>0</v>
      </c>
      <c r="L482" s="93" t="str">
        <f t="shared" si="39"/>
        <v/>
      </c>
    </row>
    <row r="483" spans="1:12" x14ac:dyDescent="0.25">
      <c r="A483" s="230"/>
      <c r="B483" s="231"/>
      <c r="C483" s="231"/>
      <c r="D483" s="231"/>
      <c r="E483" s="231"/>
      <c r="F483" s="231"/>
      <c r="G483" s="231"/>
      <c r="H483" s="93" t="str">
        <f t="shared" si="37"/>
        <v/>
      </c>
      <c r="I483" s="93" t="str">
        <f t="shared" si="35"/>
        <v/>
      </c>
      <c r="J483" s="93" t="str">
        <f t="shared" si="38"/>
        <v/>
      </c>
      <c r="K483" s="93">
        <f t="shared" si="36"/>
        <v>0</v>
      </c>
      <c r="L483" s="93" t="str">
        <f t="shared" si="39"/>
        <v/>
      </c>
    </row>
    <row r="484" spans="1:12" x14ac:dyDescent="0.25">
      <c r="A484" s="230"/>
      <c r="B484" s="231"/>
      <c r="C484" s="231"/>
      <c r="D484" s="231"/>
      <c r="E484" s="231"/>
      <c r="F484" s="231"/>
      <c r="G484" s="231"/>
      <c r="H484" s="93" t="str">
        <f t="shared" si="37"/>
        <v/>
      </c>
      <c r="I484" s="93" t="str">
        <f t="shared" si="35"/>
        <v/>
      </c>
      <c r="J484" s="93" t="str">
        <f t="shared" si="38"/>
        <v/>
      </c>
      <c r="K484" s="93">
        <f t="shared" si="36"/>
        <v>0</v>
      </c>
      <c r="L484" s="93" t="str">
        <f t="shared" si="39"/>
        <v/>
      </c>
    </row>
    <row r="485" spans="1:12" x14ac:dyDescent="0.25">
      <c r="A485" s="230"/>
      <c r="B485" s="231"/>
      <c r="C485" s="231"/>
      <c r="D485" s="231"/>
      <c r="E485" s="231"/>
      <c r="F485" s="231"/>
      <c r="G485" s="231"/>
      <c r="H485" s="93" t="str">
        <f t="shared" si="37"/>
        <v/>
      </c>
      <c r="I485" s="93" t="str">
        <f t="shared" si="35"/>
        <v/>
      </c>
      <c r="J485" s="93" t="str">
        <f t="shared" si="38"/>
        <v/>
      </c>
      <c r="K485" s="93">
        <f t="shared" si="36"/>
        <v>0</v>
      </c>
      <c r="L485" s="93" t="str">
        <f t="shared" si="39"/>
        <v/>
      </c>
    </row>
    <row r="486" spans="1:12" x14ac:dyDescent="0.25">
      <c r="A486" s="230"/>
      <c r="B486" s="231"/>
      <c r="C486" s="231"/>
      <c r="D486" s="231"/>
      <c r="E486" s="231"/>
      <c r="F486" s="231"/>
      <c r="G486" s="231"/>
      <c r="H486" s="93" t="str">
        <f t="shared" si="37"/>
        <v/>
      </c>
      <c r="I486" s="93" t="str">
        <f t="shared" si="35"/>
        <v/>
      </c>
      <c r="J486" s="93" t="str">
        <f t="shared" si="38"/>
        <v/>
      </c>
      <c r="K486" s="93">
        <f t="shared" si="36"/>
        <v>0</v>
      </c>
      <c r="L486" s="93" t="str">
        <f t="shared" si="39"/>
        <v/>
      </c>
    </row>
    <row r="487" spans="1:12" x14ac:dyDescent="0.25">
      <c r="A487" s="230"/>
      <c r="B487" s="231"/>
      <c r="C487" s="231"/>
      <c r="D487" s="231"/>
      <c r="E487" s="231"/>
      <c r="F487" s="231"/>
      <c r="G487" s="231"/>
      <c r="H487" s="93" t="str">
        <f t="shared" si="37"/>
        <v/>
      </c>
      <c r="I487" s="93" t="str">
        <f t="shared" si="35"/>
        <v/>
      </c>
      <c r="J487" s="93" t="str">
        <f t="shared" si="38"/>
        <v/>
      </c>
      <c r="K487" s="93">
        <f t="shared" si="36"/>
        <v>0</v>
      </c>
      <c r="L487" s="93" t="str">
        <f t="shared" si="39"/>
        <v/>
      </c>
    </row>
    <row r="488" spans="1:12" x14ac:dyDescent="0.25">
      <c r="A488" s="230"/>
      <c r="B488" s="231"/>
      <c r="C488" s="231"/>
      <c r="D488" s="231"/>
      <c r="E488" s="231"/>
      <c r="F488" s="231"/>
      <c r="G488" s="231"/>
      <c r="H488" s="93" t="str">
        <f t="shared" si="37"/>
        <v/>
      </c>
      <c r="I488" s="93" t="str">
        <f t="shared" si="35"/>
        <v/>
      </c>
      <c r="J488" s="93" t="str">
        <f t="shared" si="38"/>
        <v/>
      </c>
      <c r="K488" s="93">
        <f t="shared" si="36"/>
        <v>0</v>
      </c>
      <c r="L488" s="93" t="str">
        <f t="shared" si="39"/>
        <v/>
      </c>
    </row>
    <row r="489" spans="1:12" x14ac:dyDescent="0.25">
      <c r="A489" s="230"/>
      <c r="B489" s="231"/>
      <c r="C489" s="231"/>
      <c r="D489" s="231"/>
      <c r="E489" s="231"/>
      <c r="F489" s="231"/>
      <c r="G489" s="231"/>
      <c r="H489" s="93" t="str">
        <f t="shared" si="37"/>
        <v/>
      </c>
      <c r="I489" s="93" t="str">
        <f t="shared" si="35"/>
        <v/>
      </c>
      <c r="J489" s="93" t="str">
        <f t="shared" si="38"/>
        <v/>
      </c>
      <c r="K489" s="93">
        <f t="shared" si="36"/>
        <v>0</v>
      </c>
      <c r="L489" s="93" t="str">
        <f t="shared" si="39"/>
        <v/>
      </c>
    </row>
    <row r="490" spans="1:12" x14ac:dyDescent="0.25">
      <c r="A490" s="230"/>
      <c r="B490" s="231"/>
      <c r="C490" s="231"/>
      <c r="D490" s="231"/>
      <c r="E490" s="231"/>
      <c r="F490" s="231"/>
      <c r="G490" s="231"/>
      <c r="H490" s="93" t="str">
        <f t="shared" si="37"/>
        <v/>
      </c>
      <c r="I490" s="93" t="str">
        <f t="shared" si="35"/>
        <v/>
      </c>
      <c r="J490" s="93" t="str">
        <f t="shared" si="38"/>
        <v/>
      </c>
      <c r="K490" s="93">
        <f t="shared" si="36"/>
        <v>0</v>
      </c>
      <c r="L490" s="93" t="str">
        <f t="shared" si="39"/>
        <v/>
      </c>
    </row>
    <row r="491" spans="1:12" x14ac:dyDescent="0.25">
      <c r="A491" s="230"/>
      <c r="B491" s="231"/>
      <c r="C491" s="231"/>
      <c r="D491" s="231"/>
      <c r="E491" s="231"/>
      <c r="F491" s="231"/>
      <c r="G491" s="231"/>
      <c r="H491" s="93" t="str">
        <f t="shared" si="37"/>
        <v/>
      </c>
      <c r="I491" s="93" t="str">
        <f t="shared" si="35"/>
        <v/>
      </c>
      <c r="J491" s="93" t="str">
        <f t="shared" si="38"/>
        <v/>
      </c>
      <c r="K491" s="93">
        <f t="shared" si="36"/>
        <v>0</v>
      </c>
      <c r="L491" s="93" t="str">
        <f t="shared" si="39"/>
        <v/>
      </c>
    </row>
    <row r="492" spans="1:12" x14ac:dyDescent="0.25">
      <c r="A492" s="230"/>
      <c r="B492" s="231"/>
      <c r="C492" s="231"/>
      <c r="D492" s="231"/>
      <c r="E492" s="231"/>
      <c r="F492" s="231"/>
      <c r="G492" s="231"/>
      <c r="H492" s="93" t="str">
        <f t="shared" si="37"/>
        <v/>
      </c>
      <c r="I492" s="93" t="str">
        <f t="shared" si="35"/>
        <v/>
      </c>
      <c r="J492" s="93" t="str">
        <f t="shared" si="38"/>
        <v/>
      </c>
      <c r="K492" s="93">
        <f t="shared" si="36"/>
        <v>0</v>
      </c>
      <c r="L492" s="93" t="str">
        <f t="shared" si="39"/>
        <v/>
      </c>
    </row>
    <row r="493" spans="1:12" x14ac:dyDescent="0.25">
      <c r="A493" s="230"/>
      <c r="B493" s="231"/>
      <c r="C493" s="231"/>
      <c r="D493" s="231"/>
      <c r="E493" s="231"/>
      <c r="F493" s="231"/>
      <c r="G493" s="231"/>
      <c r="H493" s="93" t="str">
        <f t="shared" si="37"/>
        <v/>
      </c>
      <c r="I493" s="93" t="str">
        <f t="shared" si="35"/>
        <v/>
      </c>
      <c r="J493" s="93" t="str">
        <f t="shared" si="38"/>
        <v/>
      </c>
      <c r="K493" s="93">
        <f t="shared" si="36"/>
        <v>0</v>
      </c>
      <c r="L493" s="93" t="str">
        <f t="shared" si="39"/>
        <v/>
      </c>
    </row>
    <row r="494" spans="1:12" x14ac:dyDescent="0.25">
      <c r="A494" s="230"/>
      <c r="B494" s="231"/>
      <c r="C494" s="231"/>
      <c r="D494" s="231"/>
      <c r="E494" s="231"/>
      <c r="F494" s="231"/>
      <c r="G494" s="231"/>
      <c r="H494" s="93" t="str">
        <f t="shared" si="37"/>
        <v/>
      </c>
      <c r="I494" s="93" t="str">
        <f t="shared" si="35"/>
        <v/>
      </c>
      <c r="J494" s="93" t="str">
        <f t="shared" si="38"/>
        <v/>
      </c>
      <c r="K494" s="93">
        <f t="shared" si="36"/>
        <v>0</v>
      </c>
      <c r="L494" s="93" t="str">
        <f t="shared" si="39"/>
        <v/>
      </c>
    </row>
    <row r="495" spans="1:12" x14ac:dyDescent="0.25">
      <c r="A495" s="230"/>
      <c r="B495" s="231"/>
      <c r="C495" s="231"/>
      <c r="D495" s="231"/>
      <c r="E495" s="231"/>
      <c r="F495" s="231"/>
      <c r="G495" s="231"/>
      <c r="H495" s="93" t="str">
        <f t="shared" si="37"/>
        <v/>
      </c>
      <c r="I495" s="93" t="str">
        <f t="shared" si="35"/>
        <v/>
      </c>
      <c r="J495" s="93" t="str">
        <f t="shared" si="38"/>
        <v/>
      </c>
      <c r="K495" s="93">
        <f t="shared" si="36"/>
        <v>0</v>
      </c>
      <c r="L495" s="93" t="str">
        <f t="shared" si="39"/>
        <v/>
      </c>
    </row>
    <row r="496" spans="1:12" x14ac:dyDescent="0.25">
      <c r="A496" s="230"/>
      <c r="B496" s="231"/>
      <c r="C496" s="231"/>
      <c r="D496" s="231"/>
      <c r="E496" s="231"/>
      <c r="F496" s="231"/>
      <c r="G496" s="231"/>
      <c r="H496" s="93" t="str">
        <f t="shared" si="37"/>
        <v/>
      </c>
      <c r="I496" s="93" t="str">
        <f t="shared" si="35"/>
        <v/>
      </c>
      <c r="J496" s="93" t="str">
        <f t="shared" si="38"/>
        <v/>
      </c>
      <c r="K496" s="93">
        <f t="shared" si="36"/>
        <v>0</v>
      </c>
      <c r="L496" s="93" t="str">
        <f t="shared" si="39"/>
        <v/>
      </c>
    </row>
    <row r="497" spans="1:12" x14ac:dyDescent="0.25">
      <c r="A497" s="230"/>
      <c r="B497" s="231"/>
      <c r="C497" s="231"/>
      <c r="D497" s="231"/>
      <c r="E497" s="231"/>
      <c r="F497" s="231"/>
      <c r="G497" s="231"/>
      <c r="H497" s="93" t="str">
        <f t="shared" si="37"/>
        <v/>
      </c>
      <c r="I497" s="93" t="str">
        <f t="shared" si="35"/>
        <v/>
      </c>
      <c r="J497" s="93" t="str">
        <f t="shared" si="38"/>
        <v/>
      </c>
      <c r="K497" s="93">
        <f t="shared" si="36"/>
        <v>0</v>
      </c>
      <c r="L497" s="93" t="str">
        <f t="shared" si="39"/>
        <v/>
      </c>
    </row>
    <row r="498" spans="1:12" x14ac:dyDescent="0.25">
      <c r="A498" s="230"/>
      <c r="B498" s="231"/>
      <c r="C498" s="231"/>
      <c r="D498" s="231"/>
      <c r="E498" s="231"/>
      <c r="F498" s="231"/>
      <c r="G498" s="231"/>
      <c r="H498" s="93" t="str">
        <f t="shared" si="37"/>
        <v/>
      </c>
      <c r="I498" s="93" t="str">
        <f t="shared" si="35"/>
        <v/>
      </c>
      <c r="J498" s="93" t="str">
        <f t="shared" si="38"/>
        <v/>
      </c>
      <c r="K498" s="93">
        <f t="shared" si="36"/>
        <v>0</v>
      </c>
      <c r="L498" s="93" t="str">
        <f t="shared" si="39"/>
        <v/>
      </c>
    </row>
    <row r="499" spans="1:12" x14ac:dyDescent="0.25">
      <c r="A499" s="230"/>
      <c r="B499" s="231"/>
      <c r="C499" s="231"/>
      <c r="D499" s="231"/>
      <c r="E499" s="231"/>
      <c r="F499" s="231"/>
      <c r="G499" s="231"/>
      <c r="H499" s="93" t="str">
        <f t="shared" si="37"/>
        <v/>
      </c>
      <c r="I499" s="93" t="str">
        <f t="shared" si="35"/>
        <v/>
      </c>
      <c r="J499" s="93" t="str">
        <f t="shared" si="38"/>
        <v/>
      </c>
      <c r="K499" s="93">
        <f t="shared" si="36"/>
        <v>0</v>
      </c>
      <c r="L499" s="93" t="str">
        <f t="shared" si="39"/>
        <v/>
      </c>
    </row>
    <row r="500" spans="1:12" x14ac:dyDescent="0.25">
      <c r="A500" s="230"/>
      <c r="B500" s="231"/>
      <c r="C500" s="231"/>
      <c r="D500" s="231"/>
      <c r="E500" s="231"/>
      <c r="F500" s="231"/>
      <c r="G500" s="231"/>
      <c r="H500" s="93" t="str">
        <f t="shared" si="37"/>
        <v/>
      </c>
      <c r="I500" s="93" t="str">
        <f t="shared" si="35"/>
        <v/>
      </c>
      <c r="J500" s="93" t="str">
        <f t="shared" si="38"/>
        <v/>
      </c>
      <c r="K500" s="93">
        <f t="shared" si="36"/>
        <v>0</v>
      </c>
      <c r="L500" s="93" t="str">
        <f t="shared" si="39"/>
        <v/>
      </c>
    </row>
    <row r="501" spans="1:12" x14ac:dyDescent="0.25">
      <c r="A501" s="230"/>
      <c r="B501" s="231"/>
      <c r="C501" s="231"/>
      <c r="D501" s="231"/>
      <c r="E501" s="231"/>
      <c r="F501" s="231"/>
      <c r="G501" s="231"/>
      <c r="H501" s="93" t="str">
        <f t="shared" si="37"/>
        <v/>
      </c>
      <c r="I501" s="93" t="str">
        <f t="shared" si="35"/>
        <v/>
      </c>
      <c r="J501" s="93" t="str">
        <f t="shared" si="38"/>
        <v/>
      </c>
      <c r="K501" s="93">
        <f t="shared" si="36"/>
        <v>0</v>
      </c>
      <c r="L501" s="93" t="str">
        <f t="shared" si="39"/>
        <v/>
      </c>
    </row>
    <row r="502" spans="1:12" x14ac:dyDescent="0.25">
      <c r="A502" s="230"/>
      <c r="B502" s="231"/>
      <c r="C502" s="231"/>
      <c r="D502" s="231"/>
      <c r="E502" s="231"/>
      <c r="F502" s="231"/>
      <c r="G502" s="231"/>
      <c r="H502" s="93" t="str">
        <f t="shared" si="37"/>
        <v/>
      </c>
      <c r="I502" s="93" t="str">
        <f t="shared" si="35"/>
        <v/>
      </c>
      <c r="J502" s="93" t="str">
        <f t="shared" si="38"/>
        <v/>
      </c>
      <c r="K502" s="93">
        <f t="shared" si="36"/>
        <v>0</v>
      </c>
      <c r="L502" s="93" t="str">
        <f t="shared" si="39"/>
        <v/>
      </c>
    </row>
    <row r="503" spans="1:12" x14ac:dyDescent="0.25">
      <c r="A503" s="230"/>
      <c r="B503" s="231"/>
      <c r="C503" s="231"/>
      <c r="D503" s="231"/>
      <c r="E503" s="231"/>
      <c r="F503" s="231"/>
      <c r="G503" s="231"/>
      <c r="H503" s="93" t="str">
        <f t="shared" si="37"/>
        <v/>
      </c>
      <c r="I503" s="93" t="str">
        <f t="shared" si="35"/>
        <v/>
      </c>
      <c r="J503" s="93" t="str">
        <f t="shared" si="38"/>
        <v/>
      </c>
      <c r="K503" s="93">
        <f t="shared" si="36"/>
        <v>0</v>
      </c>
      <c r="L503" s="93" t="str">
        <f t="shared" si="39"/>
        <v/>
      </c>
    </row>
    <row r="504" spans="1:12" x14ac:dyDescent="0.25">
      <c r="A504" s="230"/>
      <c r="B504" s="231"/>
      <c r="C504" s="231"/>
      <c r="D504" s="231"/>
      <c r="E504" s="231"/>
      <c r="F504" s="231"/>
      <c r="G504" s="231"/>
      <c r="H504" s="93" t="str">
        <f t="shared" si="37"/>
        <v/>
      </c>
      <c r="I504" s="93" t="str">
        <f t="shared" si="35"/>
        <v/>
      </c>
      <c r="J504" s="93" t="str">
        <f t="shared" si="38"/>
        <v/>
      </c>
      <c r="K504" s="93">
        <f t="shared" si="36"/>
        <v>0</v>
      </c>
      <c r="L504" s="93" t="str">
        <f t="shared" si="39"/>
        <v/>
      </c>
    </row>
    <row r="505" spans="1:12" x14ac:dyDescent="0.25">
      <c r="A505" s="230"/>
      <c r="B505" s="231"/>
      <c r="C505" s="231"/>
      <c r="D505" s="231"/>
      <c r="E505" s="231"/>
      <c r="F505" s="231"/>
      <c r="G505" s="231"/>
      <c r="H505" s="93" t="str">
        <f t="shared" si="37"/>
        <v/>
      </c>
      <c r="I505" s="93" t="str">
        <f t="shared" si="35"/>
        <v/>
      </c>
      <c r="J505" s="93" t="str">
        <f t="shared" si="38"/>
        <v/>
      </c>
      <c r="K505" s="93">
        <f t="shared" si="36"/>
        <v>0</v>
      </c>
      <c r="L505" s="93" t="str">
        <f t="shared" si="39"/>
        <v/>
      </c>
    </row>
    <row r="506" spans="1:12" x14ac:dyDescent="0.25">
      <c r="A506" s="230"/>
      <c r="B506" s="231"/>
      <c r="C506" s="231"/>
      <c r="D506" s="231"/>
      <c r="E506" s="231"/>
      <c r="F506" s="231"/>
      <c r="G506" s="231"/>
      <c r="H506" s="93" t="str">
        <f t="shared" si="37"/>
        <v/>
      </c>
      <c r="I506" s="93" t="str">
        <f t="shared" si="35"/>
        <v/>
      </c>
      <c r="J506" s="93" t="str">
        <f t="shared" si="38"/>
        <v/>
      </c>
      <c r="K506" s="93">
        <f t="shared" si="36"/>
        <v>0</v>
      </c>
      <c r="L506" s="93" t="str">
        <f t="shared" si="39"/>
        <v/>
      </c>
    </row>
    <row r="507" spans="1:12" x14ac:dyDescent="0.25">
      <c r="A507" s="230"/>
      <c r="B507" s="231"/>
      <c r="C507" s="231"/>
      <c r="D507" s="231"/>
      <c r="E507" s="231"/>
      <c r="F507" s="231"/>
      <c r="G507" s="231"/>
      <c r="H507" s="93" t="str">
        <f t="shared" si="37"/>
        <v/>
      </c>
      <c r="I507" s="93" t="str">
        <f t="shared" si="35"/>
        <v/>
      </c>
      <c r="J507" s="93" t="str">
        <f t="shared" si="38"/>
        <v/>
      </c>
      <c r="K507" s="93">
        <f t="shared" si="36"/>
        <v>0</v>
      </c>
      <c r="L507" s="93" t="str">
        <f t="shared" si="39"/>
        <v/>
      </c>
    </row>
    <row r="508" spans="1:12" x14ac:dyDescent="0.25">
      <c r="A508" s="230"/>
      <c r="B508" s="231"/>
      <c r="C508" s="231"/>
      <c r="D508" s="231"/>
      <c r="E508" s="231"/>
      <c r="F508" s="231"/>
      <c r="G508" s="231"/>
      <c r="H508" s="93" t="str">
        <f t="shared" si="37"/>
        <v/>
      </c>
      <c r="I508" s="93" t="str">
        <f t="shared" si="35"/>
        <v/>
      </c>
      <c r="J508" s="93" t="str">
        <f t="shared" si="38"/>
        <v/>
      </c>
      <c r="K508" s="93">
        <f t="shared" si="36"/>
        <v>0</v>
      </c>
      <c r="L508" s="93" t="str">
        <f t="shared" si="39"/>
        <v/>
      </c>
    </row>
    <row r="509" spans="1:12" x14ac:dyDescent="0.25">
      <c r="A509" s="230"/>
      <c r="B509" s="231"/>
      <c r="C509" s="231"/>
      <c r="D509" s="231"/>
      <c r="E509" s="231"/>
      <c r="F509" s="231"/>
      <c r="G509" s="231"/>
      <c r="H509" s="93" t="str">
        <f t="shared" si="37"/>
        <v/>
      </c>
      <c r="I509" s="93" t="str">
        <f t="shared" si="35"/>
        <v/>
      </c>
      <c r="J509" s="93" t="str">
        <f t="shared" si="38"/>
        <v/>
      </c>
      <c r="K509" s="93">
        <f t="shared" si="36"/>
        <v>0</v>
      </c>
      <c r="L509" s="93" t="str">
        <f t="shared" si="39"/>
        <v/>
      </c>
    </row>
    <row r="510" spans="1:12" x14ac:dyDescent="0.25">
      <c r="A510" s="230"/>
      <c r="B510" s="231"/>
      <c r="C510" s="231"/>
      <c r="D510" s="231"/>
      <c r="E510" s="231"/>
      <c r="F510" s="231"/>
      <c r="G510" s="231"/>
      <c r="H510" s="93" t="str">
        <f t="shared" si="37"/>
        <v/>
      </c>
      <c r="I510" s="93" t="str">
        <f t="shared" si="35"/>
        <v/>
      </c>
      <c r="J510" s="93" t="str">
        <f t="shared" si="38"/>
        <v/>
      </c>
      <c r="K510" s="93">
        <f t="shared" si="36"/>
        <v>0</v>
      </c>
      <c r="L510" s="93" t="str">
        <f t="shared" si="39"/>
        <v/>
      </c>
    </row>
    <row r="511" spans="1:12" x14ac:dyDescent="0.25">
      <c r="A511" s="230"/>
      <c r="B511" s="231"/>
      <c r="C511" s="231"/>
      <c r="D511" s="231"/>
      <c r="E511" s="231"/>
      <c r="F511" s="231"/>
      <c r="G511" s="231"/>
      <c r="H511" s="93" t="str">
        <f t="shared" si="37"/>
        <v/>
      </c>
      <c r="I511" s="93" t="str">
        <f t="shared" si="35"/>
        <v/>
      </c>
      <c r="J511" s="93" t="str">
        <f t="shared" si="38"/>
        <v/>
      </c>
      <c r="K511" s="93">
        <f t="shared" si="36"/>
        <v>0</v>
      </c>
      <c r="L511" s="93" t="str">
        <f t="shared" si="39"/>
        <v/>
      </c>
    </row>
    <row r="512" spans="1:12" x14ac:dyDescent="0.25">
      <c r="A512" s="230"/>
      <c r="B512" s="231"/>
      <c r="C512" s="231"/>
      <c r="D512" s="231"/>
      <c r="E512" s="231"/>
      <c r="F512" s="231"/>
      <c r="G512" s="231"/>
      <c r="H512" s="93" t="str">
        <f t="shared" si="37"/>
        <v/>
      </c>
      <c r="I512" s="93" t="str">
        <f t="shared" si="35"/>
        <v/>
      </c>
      <c r="J512" s="93" t="str">
        <f t="shared" si="38"/>
        <v/>
      </c>
      <c r="K512" s="93">
        <f t="shared" si="36"/>
        <v>0</v>
      </c>
      <c r="L512" s="93" t="str">
        <f t="shared" si="39"/>
        <v/>
      </c>
    </row>
    <row r="513" spans="1:12" x14ac:dyDescent="0.25">
      <c r="A513" s="230"/>
      <c r="B513" s="231"/>
      <c r="C513" s="231"/>
      <c r="D513" s="231"/>
      <c r="E513" s="231"/>
      <c r="F513" s="231"/>
      <c r="G513" s="231"/>
      <c r="H513" s="93" t="str">
        <f t="shared" si="37"/>
        <v/>
      </c>
      <c r="I513" s="93" t="str">
        <f t="shared" si="35"/>
        <v/>
      </c>
      <c r="J513" s="93" t="str">
        <f t="shared" si="38"/>
        <v/>
      </c>
      <c r="K513" s="93">
        <f t="shared" si="36"/>
        <v>0</v>
      </c>
      <c r="L513" s="93" t="str">
        <f t="shared" si="39"/>
        <v/>
      </c>
    </row>
    <row r="514" spans="1:12" x14ac:dyDescent="0.25">
      <c r="A514" s="230"/>
      <c r="B514" s="231"/>
      <c r="C514" s="231"/>
      <c r="D514" s="231"/>
      <c r="E514" s="231"/>
      <c r="F514" s="231"/>
      <c r="G514" s="231"/>
      <c r="H514" s="93" t="str">
        <f t="shared" si="37"/>
        <v/>
      </c>
      <c r="I514" s="93" t="str">
        <f t="shared" ref="I514:I577" si="40">+MID(H514,1,2)</f>
        <v/>
      </c>
      <c r="J514" s="93" t="str">
        <f t="shared" si="38"/>
        <v/>
      </c>
      <c r="K514" s="93">
        <f t="shared" ref="K514:K577" si="41">+F514-G514</f>
        <v>0</v>
      </c>
      <c r="L514" s="93" t="str">
        <f t="shared" si="39"/>
        <v/>
      </c>
    </row>
    <row r="515" spans="1:12" x14ac:dyDescent="0.25">
      <c r="A515" s="230"/>
      <c r="B515" s="231"/>
      <c r="C515" s="231"/>
      <c r="D515" s="231"/>
      <c r="E515" s="231"/>
      <c r="F515" s="231"/>
      <c r="G515" s="231"/>
      <c r="H515" s="93" t="str">
        <f t="shared" ref="H515:H578" si="42">+MID(A515,1,4)</f>
        <v/>
      </c>
      <c r="I515" s="93" t="str">
        <f t="shared" si="40"/>
        <v/>
      </c>
      <c r="J515" s="93" t="str">
        <f t="shared" ref="J515:J578" si="43">+MID(A515,1,3)</f>
        <v/>
      </c>
      <c r="K515" s="93">
        <f t="shared" si="41"/>
        <v>0</v>
      </c>
      <c r="L515" s="93" t="str">
        <f t="shared" ref="L515:L578" si="44">+MID(A515,1,5)</f>
        <v/>
      </c>
    </row>
    <row r="516" spans="1:12" x14ac:dyDescent="0.25">
      <c r="A516" s="230"/>
      <c r="B516" s="231"/>
      <c r="C516" s="231"/>
      <c r="D516" s="231"/>
      <c r="E516" s="231"/>
      <c r="F516" s="231"/>
      <c r="G516" s="231"/>
      <c r="H516" s="93" t="str">
        <f t="shared" si="42"/>
        <v/>
      </c>
      <c r="I516" s="93" t="str">
        <f t="shared" si="40"/>
        <v/>
      </c>
      <c r="J516" s="93" t="str">
        <f t="shared" si="43"/>
        <v/>
      </c>
      <c r="K516" s="93">
        <f t="shared" si="41"/>
        <v>0</v>
      </c>
      <c r="L516" s="93" t="str">
        <f t="shared" si="44"/>
        <v/>
      </c>
    </row>
    <row r="517" spans="1:12" x14ac:dyDescent="0.25">
      <c r="A517" s="230"/>
      <c r="B517" s="231"/>
      <c r="C517" s="231"/>
      <c r="D517" s="231"/>
      <c r="E517" s="231"/>
      <c r="F517" s="231"/>
      <c r="G517" s="231"/>
      <c r="H517" s="93" t="str">
        <f t="shared" si="42"/>
        <v/>
      </c>
      <c r="I517" s="93" t="str">
        <f t="shared" si="40"/>
        <v/>
      </c>
      <c r="J517" s="93" t="str">
        <f t="shared" si="43"/>
        <v/>
      </c>
      <c r="K517" s="93">
        <f t="shared" si="41"/>
        <v>0</v>
      </c>
      <c r="L517" s="93" t="str">
        <f t="shared" si="44"/>
        <v/>
      </c>
    </row>
    <row r="518" spans="1:12" x14ac:dyDescent="0.25">
      <c r="A518" s="230"/>
      <c r="B518" s="231"/>
      <c r="C518" s="231"/>
      <c r="D518" s="231"/>
      <c r="E518" s="231"/>
      <c r="F518" s="231"/>
      <c r="G518" s="231"/>
      <c r="H518" s="93" t="str">
        <f t="shared" si="42"/>
        <v/>
      </c>
      <c r="I518" s="93" t="str">
        <f t="shared" si="40"/>
        <v/>
      </c>
      <c r="J518" s="93" t="str">
        <f t="shared" si="43"/>
        <v/>
      </c>
      <c r="K518" s="93">
        <f t="shared" si="41"/>
        <v>0</v>
      </c>
      <c r="L518" s="93" t="str">
        <f t="shared" si="44"/>
        <v/>
      </c>
    </row>
    <row r="519" spans="1:12" x14ac:dyDescent="0.25">
      <c r="A519" s="230"/>
      <c r="B519" s="231"/>
      <c r="C519" s="231"/>
      <c r="D519" s="231"/>
      <c r="E519" s="231"/>
      <c r="F519" s="231"/>
      <c r="G519" s="231"/>
      <c r="H519" s="93" t="str">
        <f t="shared" si="42"/>
        <v/>
      </c>
      <c r="I519" s="93" t="str">
        <f t="shared" si="40"/>
        <v/>
      </c>
      <c r="J519" s="93" t="str">
        <f t="shared" si="43"/>
        <v/>
      </c>
      <c r="K519" s="93">
        <f t="shared" si="41"/>
        <v>0</v>
      </c>
      <c r="L519" s="93" t="str">
        <f t="shared" si="44"/>
        <v/>
      </c>
    </row>
    <row r="520" spans="1:12" x14ac:dyDescent="0.25">
      <c r="A520" s="230"/>
      <c r="B520" s="231"/>
      <c r="C520" s="231"/>
      <c r="D520" s="231"/>
      <c r="E520" s="231"/>
      <c r="F520" s="231"/>
      <c r="G520" s="231"/>
      <c r="H520" s="93" t="str">
        <f t="shared" si="42"/>
        <v/>
      </c>
      <c r="I520" s="93" t="str">
        <f t="shared" si="40"/>
        <v/>
      </c>
      <c r="J520" s="93" t="str">
        <f t="shared" si="43"/>
        <v/>
      </c>
      <c r="K520" s="93">
        <f t="shared" si="41"/>
        <v>0</v>
      </c>
      <c r="L520" s="93" t="str">
        <f t="shared" si="44"/>
        <v/>
      </c>
    </row>
    <row r="521" spans="1:12" x14ac:dyDescent="0.25">
      <c r="A521" s="230"/>
      <c r="B521" s="231"/>
      <c r="C521" s="231"/>
      <c r="D521" s="231"/>
      <c r="E521" s="231"/>
      <c r="F521" s="231"/>
      <c r="G521" s="231"/>
      <c r="H521" s="93" t="str">
        <f t="shared" si="42"/>
        <v/>
      </c>
      <c r="I521" s="93" t="str">
        <f t="shared" si="40"/>
        <v/>
      </c>
      <c r="J521" s="93" t="str">
        <f t="shared" si="43"/>
        <v/>
      </c>
      <c r="K521" s="93">
        <f t="shared" si="41"/>
        <v>0</v>
      </c>
      <c r="L521" s="93" t="str">
        <f t="shared" si="44"/>
        <v/>
      </c>
    </row>
    <row r="522" spans="1:12" x14ac:dyDescent="0.25">
      <c r="A522" s="230"/>
      <c r="B522" s="231"/>
      <c r="C522" s="231"/>
      <c r="D522" s="231"/>
      <c r="E522" s="231"/>
      <c r="F522" s="231"/>
      <c r="G522" s="231"/>
      <c r="H522" s="93" t="str">
        <f t="shared" si="42"/>
        <v/>
      </c>
      <c r="I522" s="93" t="str">
        <f t="shared" si="40"/>
        <v/>
      </c>
      <c r="J522" s="93" t="str">
        <f t="shared" si="43"/>
        <v/>
      </c>
      <c r="K522" s="93">
        <f t="shared" si="41"/>
        <v>0</v>
      </c>
      <c r="L522" s="93" t="str">
        <f t="shared" si="44"/>
        <v/>
      </c>
    </row>
    <row r="523" spans="1:12" x14ac:dyDescent="0.25">
      <c r="A523" s="230"/>
      <c r="B523" s="231"/>
      <c r="C523" s="231"/>
      <c r="D523" s="231"/>
      <c r="E523" s="231"/>
      <c r="F523" s="231"/>
      <c r="G523" s="231"/>
      <c r="H523" s="93" t="str">
        <f t="shared" si="42"/>
        <v/>
      </c>
      <c r="I523" s="93" t="str">
        <f t="shared" si="40"/>
        <v/>
      </c>
      <c r="J523" s="93" t="str">
        <f t="shared" si="43"/>
        <v/>
      </c>
      <c r="K523" s="93">
        <f t="shared" si="41"/>
        <v>0</v>
      </c>
      <c r="L523" s="93" t="str">
        <f t="shared" si="44"/>
        <v/>
      </c>
    </row>
    <row r="524" spans="1:12" x14ac:dyDescent="0.25">
      <c r="A524" s="230"/>
      <c r="B524" s="231"/>
      <c r="C524" s="231"/>
      <c r="D524" s="231"/>
      <c r="E524" s="231"/>
      <c r="F524" s="231"/>
      <c r="G524" s="231"/>
      <c r="H524" s="93" t="str">
        <f t="shared" si="42"/>
        <v/>
      </c>
      <c r="I524" s="93" t="str">
        <f t="shared" si="40"/>
        <v/>
      </c>
      <c r="J524" s="93" t="str">
        <f t="shared" si="43"/>
        <v/>
      </c>
      <c r="K524" s="93">
        <f t="shared" si="41"/>
        <v>0</v>
      </c>
      <c r="L524" s="93" t="str">
        <f t="shared" si="44"/>
        <v/>
      </c>
    </row>
    <row r="525" spans="1:12" x14ac:dyDescent="0.25">
      <c r="A525" s="230"/>
      <c r="B525" s="231"/>
      <c r="C525" s="231"/>
      <c r="D525" s="231"/>
      <c r="E525" s="231"/>
      <c r="F525" s="231"/>
      <c r="G525" s="231"/>
      <c r="H525" s="93" t="str">
        <f t="shared" si="42"/>
        <v/>
      </c>
      <c r="I525" s="93" t="str">
        <f t="shared" si="40"/>
        <v/>
      </c>
      <c r="J525" s="93" t="str">
        <f t="shared" si="43"/>
        <v/>
      </c>
      <c r="K525" s="93">
        <f t="shared" si="41"/>
        <v>0</v>
      </c>
      <c r="L525" s="93" t="str">
        <f t="shared" si="44"/>
        <v/>
      </c>
    </row>
    <row r="526" spans="1:12" x14ac:dyDescent="0.25">
      <c r="A526" s="230"/>
      <c r="B526" s="231"/>
      <c r="C526" s="231"/>
      <c r="D526" s="231"/>
      <c r="E526" s="231"/>
      <c r="F526" s="231"/>
      <c r="G526" s="231"/>
      <c r="H526" s="93" t="str">
        <f t="shared" si="42"/>
        <v/>
      </c>
      <c r="I526" s="93" t="str">
        <f t="shared" si="40"/>
        <v/>
      </c>
      <c r="J526" s="93" t="str">
        <f t="shared" si="43"/>
        <v/>
      </c>
      <c r="K526" s="93">
        <f t="shared" si="41"/>
        <v>0</v>
      </c>
      <c r="L526" s="93" t="str">
        <f t="shared" si="44"/>
        <v/>
      </c>
    </row>
    <row r="527" spans="1:12" x14ac:dyDescent="0.25">
      <c r="A527" s="230"/>
      <c r="B527" s="231"/>
      <c r="C527" s="231"/>
      <c r="D527" s="231"/>
      <c r="E527" s="231"/>
      <c r="F527" s="231"/>
      <c r="G527" s="231"/>
      <c r="H527" s="93" t="str">
        <f t="shared" si="42"/>
        <v/>
      </c>
      <c r="I527" s="93" t="str">
        <f t="shared" si="40"/>
        <v/>
      </c>
      <c r="J527" s="93" t="str">
        <f t="shared" si="43"/>
        <v/>
      </c>
      <c r="K527" s="93">
        <f t="shared" si="41"/>
        <v>0</v>
      </c>
      <c r="L527" s="93" t="str">
        <f t="shared" si="44"/>
        <v/>
      </c>
    </row>
    <row r="528" spans="1:12" x14ac:dyDescent="0.25">
      <c r="A528" s="230"/>
      <c r="B528" s="231"/>
      <c r="C528" s="231"/>
      <c r="D528" s="231"/>
      <c r="E528" s="231"/>
      <c r="F528" s="231"/>
      <c r="G528" s="231"/>
      <c r="H528" s="93" t="str">
        <f t="shared" si="42"/>
        <v/>
      </c>
      <c r="I528" s="93" t="str">
        <f t="shared" si="40"/>
        <v/>
      </c>
      <c r="J528" s="93" t="str">
        <f t="shared" si="43"/>
        <v/>
      </c>
      <c r="K528" s="93">
        <f t="shared" si="41"/>
        <v>0</v>
      </c>
      <c r="L528" s="93" t="str">
        <f t="shared" si="44"/>
        <v/>
      </c>
    </row>
    <row r="529" spans="1:12" x14ac:dyDescent="0.25">
      <c r="A529" s="230"/>
      <c r="B529" s="231"/>
      <c r="C529" s="231"/>
      <c r="D529" s="231"/>
      <c r="E529" s="231"/>
      <c r="F529" s="231"/>
      <c r="G529" s="231"/>
      <c r="H529" s="93" t="str">
        <f t="shared" si="42"/>
        <v/>
      </c>
      <c r="I529" s="93" t="str">
        <f t="shared" si="40"/>
        <v/>
      </c>
      <c r="J529" s="93" t="str">
        <f t="shared" si="43"/>
        <v/>
      </c>
      <c r="K529" s="93">
        <f t="shared" si="41"/>
        <v>0</v>
      </c>
      <c r="L529" s="93" t="str">
        <f t="shared" si="44"/>
        <v/>
      </c>
    </row>
    <row r="530" spans="1:12" x14ac:dyDescent="0.25">
      <c r="A530" s="230"/>
      <c r="B530" s="231"/>
      <c r="C530" s="231"/>
      <c r="D530" s="231"/>
      <c r="E530" s="231"/>
      <c r="F530" s="231"/>
      <c r="G530" s="231"/>
      <c r="H530" s="93" t="str">
        <f t="shared" si="42"/>
        <v/>
      </c>
      <c r="I530" s="93" t="str">
        <f t="shared" si="40"/>
        <v/>
      </c>
      <c r="J530" s="93" t="str">
        <f t="shared" si="43"/>
        <v/>
      </c>
      <c r="K530" s="93">
        <f t="shared" si="41"/>
        <v>0</v>
      </c>
      <c r="L530" s="93" t="str">
        <f t="shared" si="44"/>
        <v/>
      </c>
    </row>
    <row r="531" spans="1:12" x14ac:dyDescent="0.25">
      <c r="A531" s="230"/>
      <c r="B531" s="231"/>
      <c r="C531" s="231"/>
      <c r="D531" s="231"/>
      <c r="E531" s="231"/>
      <c r="F531" s="231"/>
      <c r="G531" s="231"/>
      <c r="H531" s="93" t="str">
        <f t="shared" si="42"/>
        <v/>
      </c>
      <c r="I531" s="93" t="str">
        <f t="shared" si="40"/>
        <v/>
      </c>
      <c r="J531" s="93" t="str">
        <f t="shared" si="43"/>
        <v/>
      </c>
      <c r="K531" s="93">
        <f t="shared" si="41"/>
        <v>0</v>
      </c>
      <c r="L531" s="93" t="str">
        <f t="shared" si="44"/>
        <v/>
      </c>
    </row>
    <row r="532" spans="1:12" x14ac:dyDescent="0.25">
      <c r="A532" s="230"/>
      <c r="B532" s="231"/>
      <c r="C532" s="231"/>
      <c r="D532" s="231"/>
      <c r="E532" s="231"/>
      <c r="F532" s="231"/>
      <c r="G532" s="231"/>
      <c r="H532" s="93" t="str">
        <f t="shared" si="42"/>
        <v/>
      </c>
      <c r="I532" s="93" t="str">
        <f t="shared" si="40"/>
        <v/>
      </c>
      <c r="J532" s="93" t="str">
        <f t="shared" si="43"/>
        <v/>
      </c>
      <c r="K532" s="93">
        <f t="shared" si="41"/>
        <v>0</v>
      </c>
      <c r="L532" s="93" t="str">
        <f t="shared" si="44"/>
        <v/>
      </c>
    </row>
    <row r="533" spans="1:12" x14ac:dyDescent="0.25">
      <c r="A533" s="230"/>
      <c r="B533" s="231"/>
      <c r="C533" s="231"/>
      <c r="D533" s="231"/>
      <c r="E533" s="231"/>
      <c r="F533" s="231"/>
      <c r="G533" s="231"/>
      <c r="H533" s="93" t="str">
        <f t="shared" si="42"/>
        <v/>
      </c>
      <c r="I533" s="93" t="str">
        <f t="shared" si="40"/>
        <v/>
      </c>
      <c r="J533" s="93" t="str">
        <f t="shared" si="43"/>
        <v/>
      </c>
      <c r="K533" s="93">
        <f t="shared" si="41"/>
        <v>0</v>
      </c>
      <c r="L533" s="93" t="str">
        <f t="shared" si="44"/>
        <v/>
      </c>
    </row>
    <row r="534" spans="1:12" x14ac:dyDescent="0.25">
      <c r="A534" s="230"/>
      <c r="B534" s="231"/>
      <c r="C534" s="231"/>
      <c r="D534" s="231"/>
      <c r="E534" s="231"/>
      <c r="F534" s="231"/>
      <c r="G534" s="231"/>
      <c r="H534" s="93" t="str">
        <f t="shared" si="42"/>
        <v/>
      </c>
      <c r="I534" s="93" t="str">
        <f t="shared" si="40"/>
        <v/>
      </c>
      <c r="J534" s="93" t="str">
        <f t="shared" si="43"/>
        <v/>
      </c>
      <c r="K534" s="93">
        <f t="shared" si="41"/>
        <v>0</v>
      </c>
      <c r="L534" s="93" t="str">
        <f t="shared" si="44"/>
        <v/>
      </c>
    </row>
    <row r="535" spans="1:12" x14ac:dyDescent="0.25">
      <c r="A535" s="230"/>
      <c r="B535" s="231"/>
      <c r="C535" s="231"/>
      <c r="D535" s="231"/>
      <c r="E535" s="231"/>
      <c r="F535" s="231"/>
      <c r="G535" s="231"/>
      <c r="H535" s="93" t="str">
        <f t="shared" si="42"/>
        <v/>
      </c>
      <c r="I535" s="93" t="str">
        <f t="shared" si="40"/>
        <v/>
      </c>
      <c r="J535" s="93" t="str">
        <f t="shared" si="43"/>
        <v/>
      </c>
      <c r="K535" s="93">
        <f t="shared" si="41"/>
        <v>0</v>
      </c>
      <c r="L535" s="93" t="str">
        <f t="shared" si="44"/>
        <v/>
      </c>
    </row>
    <row r="536" spans="1:12" x14ac:dyDescent="0.25">
      <c r="A536" s="230"/>
      <c r="B536" s="231"/>
      <c r="C536" s="231"/>
      <c r="D536" s="231"/>
      <c r="E536" s="231"/>
      <c r="F536" s="231"/>
      <c r="G536" s="231"/>
      <c r="H536" s="93" t="str">
        <f t="shared" si="42"/>
        <v/>
      </c>
      <c r="I536" s="93" t="str">
        <f t="shared" si="40"/>
        <v/>
      </c>
      <c r="J536" s="93" t="str">
        <f t="shared" si="43"/>
        <v/>
      </c>
      <c r="K536" s="93">
        <f t="shared" si="41"/>
        <v>0</v>
      </c>
      <c r="L536" s="93" t="str">
        <f t="shared" si="44"/>
        <v/>
      </c>
    </row>
    <row r="537" spans="1:12" x14ac:dyDescent="0.25">
      <c r="A537" s="230"/>
      <c r="B537" s="231"/>
      <c r="C537" s="231"/>
      <c r="D537" s="231"/>
      <c r="E537" s="231"/>
      <c r="F537" s="231"/>
      <c r="G537" s="231"/>
      <c r="H537" s="93" t="str">
        <f t="shared" si="42"/>
        <v/>
      </c>
      <c r="I537" s="93" t="str">
        <f t="shared" si="40"/>
        <v/>
      </c>
      <c r="J537" s="93" t="str">
        <f t="shared" si="43"/>
        <v/>
      </c>
      <c r="K537" s="93">
        <f t="shared" si="41"/>
        <v>0</v>
      </c>
      <c r="L537" s="93" t="str">
        <f t="shared" si="44"/>
        <v/>
      </c>
    </row>
    <row r="538" spans="1:12" x14ac:dyDescent="0.25">
      <c r="A538" s="230"/>
      <c r="B538" s="231"/>
      <c r="C538" s="231"/>
      <c r="D538" s="231"/>
      <c r="E538" s="231"/>
      <c r="F538" s="231"/>
      <c r="G538" s="231"/>
      <c r="H538" s="93" t="str">
        <f t="shared" si="42"/>
        <v/>
      </c>
      <c r="I538" s="93" t="str">
        <f t="shared" si="40"/>
        <v/>
      </c>
      <c r="J538" s="93" t="str">
        <f t="shared" si="43"/>
        <v/>
      </c>
      <c r="K538" s="93">
        <f t="shared" si="41"/>
        <v>0</v>
      </c>
      <c r="L538" s="93" t="str">
        <f t="shared" si="44"/>
        <v/>
      </c>
    </row>
    <row r="539" spans="1:12" x14ac:dyDescent="0.25">
      <c r="A539" s="230"/>
      <c r="B539" s="231"/>
      <c r="C539" s="231"/>
      <c r="D539" s="231"/>
      <c r="E539" s="231"/>
      <c r="F539" s="231"/>
      <c r="G539" s="231"/>
      <c r="H539" s="93" t="str">
        <f t="shared" si="42"/>
        <v/>
      </c>
      <c r="I539" s="93" t="str">
        <f t="shared" si="40"/>
        <v/>
      </c>
      <c r="J539" s="93" t="str">
        <f t="shared" si="43"/>
        <v/>
      </c>
      <c r="K539" s="93">
        <f t="shared" si="41"/>
        <v>0</v>
      </c>
      <c r="L539" s="93" t="str">
        <f t="shared" si="44"/>
        <v/>
      </c>
    </row>
    <row r="540" spans="1:12" x14ac:dyDescent="0.25">
      <c r="A540" s="230"/>
      <c r="B540" s="231"/>
      <c r="C540" s="231"/>
      <c r="D540" s="231"/>
      <c r="E540" s="231"/>
      <c r="F540" s="231"/>
      <c r="G540" s="231"/>
      <c r="H540" s="93" t="str">
        <f t="shared" si="42"/>
        <v/>
      </c>
      <c r="I540" s="93" t="str">
        <f t="shared" si="40"/>
        <v/>
      </c>
      <c r="J540" s="93" t="str">
        <f t="shared" si="43"/>
        <v/>
      </c>
      <c r="K540" s="93">
        <f t="shared" si="41"/>
        <v>0</v>
      </c>
      <c r="L540" s="93" t="str">
        <f t="shared" si="44"/>
        <v/>
      </c>
    </row>
    <row r="541" spans="1:12" x14ac:dyDescent="0.25">
      <c r="A541" s="230"/>
      <c r="B541" s="231"/>
      <c r="C541" s="231"/>
      <c r="D541" s="231"/>
      <c r="E541" s="231"/>
      <c r="F541" s="231"/>
      <c r="G541" s="231"/>
      <c r="H541" s="93" t="str">
        <f t="shared" si="42"/>
        <v/>
      </c>
      <c r="I541" s="93" t="str">
        <f t="shared" si="40"/>
        <v/>
      </c>
      <c r="J541" s="93" t="str">
        <f t="shared" si="43"/>
        <v/>
      </c>
      <c r="K541" s="93">
        <f t="shared" si="41"/>
        <v>0</v>
      </c>
      <c r="L541" s="93" t="str">
        <f t="shared" si="44"/>
        <v/>
      </c>
    </row>
    <row r="542" spans="1:12" x14ac:dyDescent="0.25">
      <c r="A542" s="230"/>
      <c r="B542" s="231"/>
      <c r="C542" s="231"/>
      <c r="D542" s="231"/>
      <c r="E542" s="231"/>
      <c r="F542" s="231"/>
      <c r="G542" s="231"/>
      <c r="H542" s="93" t="str">
        <f t="shared" si="42"/>
        <v/>
      </c>
      <c r="I542" s="93" t="str">
        <f t="shared" si="40"/>
        <v/>
      </c>
      <c r="J542" s="93" t="str">
        <f t="shared" si="43"/>
        <v/>
      </c>
      <c r="K542" s="93">
        <f t="shared" si="41"/>
        <v>0</v>
      </c>
      <c r="L542" s="93" t="str">
        <f t="shared" si="44"/>
        <v/>
      </c>
    </row>
    <row r="543" spans="1:12" x14ac:dyDescent="0.25">
      <c r="A543" s="230"/>
      <c r="B543" s="231"/>
      <c r="C543" s="231"/>
      <c r="D543" s="231"/>
      <c r="E543" s="231"/>
      <c r="F543" s="231"/>
      <c r="G543" s="231"/>
      <c r="H543" s="93" t="str">
        <f t="shared" si="42"/>
        <v/>
      </c>
      <c r="I543" s="93" t="str">
        <f t="shared" si="40"/>
        <v/>
      </c>
      <c r="J543" s="93" t="str">
        <f t="shared" si="43"/>
        <v/>
      </c>
      <c r="K543" s="93">
        <f t="shared" si="41"/>
        <v>0</v>
      </c>
      <c r="L543" s="93" t="str">
        <f t="shared" si="44"/>
        <v/>
      </c>
    </row>
    <row r="544" spans="1:12" x14ac:dyDescent="0.25">
      <c r="A544" s="230"/>
      <c r="B544" s="231"/>
      <c r="C544" s="231"/>
      <c r="D544" s="231"/>
      <c r="E544" s="231"/>
      <c r="F544" s="231"/>
      <c r="G544" s="231"/>
      <c r="H544" s="93" t="str">
        <f t="shared" si="42"/>
        <v/>
      </c>
      <c r="I544" s="93" t="str">
        <f t="shared" si="40"/>
        <v/>
      </c>
      <c r="J544" s="93" t="str">
        <f t="shared" si="43"/>
        <v/>
      </c>
      <c r="K544" s="93">
        <f t="shared" si="41"/>
        <v>0</v>
      </c>
      <c r="L544" s="93" t="str">
        <f t="shared" si="44"/>
        <v/>
      </c>
    </row>
    <row r="545" spans="1:12" x14ac:dyDescent="0.25">
      <c r="A545" s="230"/>
      <c r="B545" s="231"/>
      <c r="C545" s="231"/>
      <c r="D545" s="231"/>
      <c r="E545" s="231"/>
      <c r="F545" s="231"/>
      <c r="G545" s="231"/>
      <c r="H545" s="93" t="str">
        <f t="shared" si="42"/>
        <v/>
      </c>
      <c r="I545" s="93" t="str">
        <f t="shared" si="40"/>
        <v/>
      </c>
      <c r="J545" s="93" t="str">
        <f t="shared" si="43"/>
        <v/>
      </c>
      <c r="K545" s="93">
        <f t="shared" si="41"/>
        <v>0</v>
      </c>
      <c r="L545" s="93" t="str">
        <f t="shared" si="44"/>
        <v/>
      </c>
    </row>
    <row r="546" spans="1:12" x14ac:dyDescent="0.25">
      <c r="A546" s="230"/>
      <c r="B546" s="231"/>
      <c r="C546" s="231"/>
      <c r="D546" s="231"/>
      <c r="E546" s="231"/>
      <c r="F546" s="231"/>
      <c r="G546" s="231"/>
      <c r="H546" s="93" t="str">
        <f t="shared" si="42"/>
        <v/>
      </c>
      <c r="I546" s="93" t="str">
        <f t="shared" si="40"/>
        <v/>
      </c>
      <c r="J546" s="93" t="str">
        <f t="shared" si="43"/>
        <v/>
      </c>
      <c r="K546" s="93">
        <f t="shared" si="41"/>
        <v>0</v>
      </c>
      <c r="L546" s="93" t="str">
        <f t="shared" si="44"/>
        <v/>
      </c>
    </row>
    <row r="547" spans="1:12" x14ac:dyDescent="0.25">
      <c r="A547" s="230"/>
      <c r="B547" s="231"/>
      <c r="C547" s="231"/>
      <c r="D547" s="231"/>
      <c r="E547" s="231"/>
      <c r="F547" s="231"/>
      <c r="G547" s="231"/>
      <c r="H547" s="93" t="str">
        <f t="shared" si="42"/>
        <v/>
      </c>
      <c r="I547" s="93" t="str">
        <f t="shared" si="40"/>
        <v/>
      </c>
      <c r="J547" s="93" t="str">
        <f t="shared" si="43"/>
        <v/>
      </c>
      <c r="K547" s="93">
        <f t="shared" si="41"/>
        <v>0</v>
      </c>
      <c r="L547" s="93" t="str">
        <f t="shared" si="44"/>
        <v/>
      </c>
    </row>
    <row r="548" spans="1:12" x14ac:dyDescent="0.25">
      <c r="A548" s="230"/>
      <c r="B548" s="231"/>
      <c r="C548" s="231"/>
      <c r="D548" s="231"/>
      <c r="E548" s="231"/>
      <c r="F548" s="231"/>
      <c r="G548" s="231"/>
      <c r="H548" s="93" t="str">
        <f t="shared" si="42"/>
        <v/>
      </c>
      <c r="I548" s="93" t="str">
        <f t="shared" si="40"/>
        <v/>
      </c>
      <c r="J548" s="93" t="str">
        <f t="shared" si="43"/>
        <v/>
      </c>
      <c r="K548" s="93">
        <f t="shared" si="41"/>
        <v>0</v>
      </c>
      <c r="L548" s="93" t="str">
        <f t="shared" si="44"/>
        <v/>
      </c>
    </row>
    <row r="549" spans="1:12" x14ac:dyDescent="0.25">
      <c r="A549" s="230"/>
      <c r="B549" s="231"/>
      <c r="C549" s="231"/>
      <c r="D549" s="231"/>
      <c r="E549" s="231"/>
      <c r="F549" s="231"/>
      <c r="G549" s="231"/>
      <c r="H549" s="93" t="str">
        <f t="shared" si="42"/>
        <v/>
      </c>
      <c r="I549" s="93" t="str">
        <f t="shared" si="40"/>
        <v/>
      </c>
      <c r="J549" s="93" t="str">
        <f t="shared" si="43"/>
        <v/>
      </c>
      <c r="K549" s="93">
        <f t="shared" si="41"/>
        <v>0</v>
      </c>
      <c r="L549" s="93" t="str">
        <f t="shared" si="44"/>
        <v/>
      </c>
    </row>
    <row r="550" spans="1:12" x14ac:dyDescent="0.25">
      <c r="A550" s="230"/>
      <c r="B550" s="231"/>
      <c r="C550" s="231"/>
      <c r="D550" s="231"/>
      <c r="E550" s="231"/>
      <c r="F550" s="231"/>
      <c r="G550" s="231"/>
      <c r="H550" s="93" t="str">
        <f t="shared" si="42"/>
        <v/>
      </c>
      <c r="I550" s="93" t="str">
        <f t="shared" si="40"/>
        <v/>
      </c>
      <c r="J550" s="93" t="str">
        <f t="shared" si="43"/>
        <v/>
      </c>
      <c r="K550" s="93">
        <f t="shared" si="41"/>
        <v>0</v>
      </c>
      <c r="L550" s="93" t="str">
        <f t="shared" si="44"/>
        <v/>
      </c>
    </row>
    <row r="551" spans="1:12" x14ac:dyDescent="0.25">
      <c r="A551" s="230"/>
      <c r="B551" s="231"/>
      <c r="C551" s="231"/>
      <c r="D551" s="231"/>
      <c r="E551" s="231"/>
      <c r="F551" s="231"/>
      <c r="G551" s="231"/>
      <c r="H551" s="93" t="str">
        <f t="shared" si="42"/>
        <v/>
      </c>
      <c r="I551" s="93" t="str">
        <f t="shared" si="40"/>
        <v/>
      </c>
      <c r="J551" s="93" t="str">
        <f t="shared" si="43"/>
        <v/>
      </c>
      <c r="K551" s="93">
        <f t="shared" si="41"/>
        <v>0</v>
      </c>
      <c r="L551" s="93" t="str">
        <f t="shared" si="44"/>
        <v/>
      </c>
    </row>
    <row r="552" spans="1:12" x14ac:dyDescent="0.25">
      <c r="A552" s="230"/>
      <c r="B552" s="231"/>
      <c r="C552" s="231"/>
      <c r="D552" s="231"/>
      <c r="E552" s="231"/>
      <c r="F552" s="231"/>
      <c r="G552" s="231"/>
      <c r="H552" s="93" t="str">
        <f t="shared" si="42"/>
        <v/>
      </c>
      <c r="I552" s="93" t="str">
        <f t="shared" si="40"/>
        <v/>
      </c>
      <c r="J552" s="93" t="str">
        <f t="shared" si="43"/>
        <v/>
      </c>
      <c r="K552" s="93">
        <f t="shared" si="41"/>
        <v>0</v>
      </c>
      <c r="L552" s="93" t="str">
        <f t="shared" si="44"/>
        <v/>
      </c>
    </row>
    <row r="553" spans="1:12" x14ac:dyDescent="0.25">
      <c r="A553" s="230"/>
      <c r="B553" s="231"/>
      <c r="C553" s="231"/>
      <c r="D553" s="231"/>
      <c r="E553" s="231"/>
      <c r="F553" s="231"/>
      <c r="G553" s="231"/>
      <c r="H553" s="93" t="str">
        <f t="shared" si="42"/>
        <v/>
      </c>
      <c r="I553" s="93" t="str">
        <f t="shared" si="40"/>
        <v/>
      </c>
      <c r="J553" s="93" t="str">
        <f t="shared" si="43"/>
        <v/>
      </c>
      <c r="K553" s="93">
        <f t="shared" si="41"/>
        <v>0</v>
      </c>
      <c r="L553" s="93" t="str">
        <f t="shared" si="44"/>
        <v/>
      </c>
    </row>
    <row r="554" spans="1:12" x14ac:dyDescent="0.25">
      <c r="A554" s="230"/>
      <c r="B554" s="231"/>
      <c r="C554" s="231"/>
      <c r="D554" s="231"/>
      <c r="E554" s="231"/>
      <c r="F554" s="231"/>
      <c r="G554" s="231"/>
      <c r="H554" s="93" t="str">
        <f t="shared" si="42"/>
        <v/>
      </c>
      <c r="I554" s="93" t="str">
        <f t="shared" si="40"/>
        <v/>
      </c>
      <c r="J554" s="93" t="str">
        <f t="shared" si="43"/>
        <v/>
      </c>
      <c r="K554" s="93">
        <f t="shared" si="41"/>
        <v>0</v>
      </c>
      <c r="L554" s="93" t="str">
        <f t="shared" si="44"/>
        <v/>
      </c>
    </row>
    <row r="555" spans="1:12" x14ac:dyDescent="0.25">
      <c r="A555" s="230"/>
      <c r="B555" s="231"/>
      <c r="C555" s="231"/>
      <c r="D555" s="231"/>
      <c r="E555" s="231"/>
      <c r="F555" s="231"/>
      <c r="G555" s="231"/>
      <c r="H555" s="93" t="str">
        <f t="shared" si="42"/>
        <v/>
      </c>
      <c r="I555" s="93" t="str">
        <f t="shared" si="40"/>
        <v/>
      </c>
      <c r="J555" s="93" t="str">
        <f t="shared" si="43"/>
        <v/>
      </c>
      <c r="K555" s="93">
        <f t="shared" si="41"/>
        <v>0</v>
      </c>
      <c r="L555" s="93" t="str">
        <f t="shared" si="44"/>
        <v/>
      </c>
    </row>
    <row r="556" spans="1:12" x14ac:dyDescent="0.25">
      <c r="A556" s="230"/>
      <c r="B556" s="231"/>
      <c r="C556" s="231"/>
      <c r="D556" s="231"/>
      <c r="E556" s="231"/>
      <c r="F556" s="231"/>
      <c r="G556" s="231"/>
      <c r="H556" s="93" t="str">
        <f t="shared" si="42"/>
        <v/>
      </c>
      <c r="I556" s="93" t="str">
        <f t="shared" si="40"/>
        <v/>
      </c>
      <c r="J556" s="93" t="str">
        <f t="shared" si="43"/>
        <v/>
      </c>
      <c r="K556" s="93">
        <f t="shared" si="41"/>
        <v>0</v>
      </c>
      <c r="L556" s="93" t="str">
        <f t="shared" si="44"/>
        <v/>
      </c>
    </row>
    <row r="557" spans="1:12" x14ac:dyDescent="0.25">
      <c r="A557" s="230"/>
      <c r="B557" s="231"/>
      <c r="C557" s="231"/>
      <c r="D557" s="231"/>
      <c r="E557" s="231"/>
      <c r="F557" s="231"/>
      <c r="G557" s="231"/>
      <c r="H557" s="93" t="str">
        <f t="shared" si="42"/>
        <v/>
      </c>
      <c r="I557" s="93" t="str">
        <f t="shared" si="40"/>
        <v/>
      </c>
      <c r="J557" s="93" t="str">
        <f t="shared" si="43"/>
        <v/>
      </c>
      <c r="K557" s="93">
        <f t="shared" si="41"/>
        <v>0</v>
      </c>
      <c r="L557" s="93" t="str">
        <f t="shared" si="44"/>
        <v/>
      </c>
    </row>
    <row r="558" spans="1:12" x14ac:dyDescent="0.25">
      <c r="A558" s="230"/>
      <c r="B558" s="231"/>
      <c r="C558" s="231"/>
      <c r="D558" s="231"/>
      <c r="E558" s="231"/>
      <c r="F558" s="231"/>
      <c r="G558" s="231"/>
      <c r="H558" s="93" t="str">
        <f t="shared" si="42"/>
        <v/>
      </c>
      <c r="I558" s="93" t="str">
        <f t="shared" si="40"/>
        <v/>
      </c>
      <c r="J558" s="93" t="str">
        <f t="shared" si="43"/>
        <v/>
      </c>
      <c r="K558" s="93">
        <f t="shared" si="41"/>
        <v>0</v>
      </c>
      <c r="L558" s="93" t="str">
        <f t="shared" si="44"/>
        <v/>
      </c>
    </row>
    <row r="559" spans="1:12" x14ac:dyDescent="0.25">
      <c r="A559" s="230"/>
      <c r="B559" s="231"/>
      <c r="C559" s="231"/>
      <c r="D559" s="231"/>
      <c r="E559" s="231"/>
      <c r="F559" s="231"/>
      <c r="G559" s="231"/>
      <c r="H559" s="93" t="str">
        <f t="shared" si="42"/>
        <v/>
      </c>
      <c r="I559" s="93" t="str">
        <f t="shared" si="40"/>
        <v/>
      </c>
      <c r="J559" s="93" t="str">
        <f t="shared" si="43"/>
        <v/>
      </c>
      <c r="K559" s="93">
        <f t="shared" si="41"/>
        <v>0</v>
      </c>
      <c r="L559" s="93" t="str">
        <f t="shared" si="44"/>
        <v/>
      </c>
    </row>
    <row r="560" spans="1:12" x14ac:dyDescent="0.25">
      <c r="A560" s="230"/>
      <c r="B560" s="231"/>
      <c r="C560" s="231"/>
      <c r="D560" s="231"/>
      <c r="E560" s="231"/>
      <c r="F560" s="231"/>
      <c r="G560" s="231"/>
      <c r="H560" s="93" t="str">
        <f t="shared" si="42"/>
        <v/>
      </c>
      <c r="I560" s="93" t="str">
        <f t="shared" si="40"/>
        <v/>
      </c>
      <c r="J560" s="93" t="str">
        <f t="shared" si="43"/>
        <v/>
      </c>
      <c r="K560" s="93">
        <f t="shared" si="41"/>
        <v>0</v>
      </c>
      <c r="L560" s="93" t="str">
        <f t="shared" si="44"/>
        <v/>
      </c>
    </row>
    <row r="561" spans="1:12" x14ac:dyDescent="0.25">
      <c r="A561" s="230"/>
      <c r="B561" s="231"/>
      <c r="C561" s="231"/>
      <c r="D561" s="231"/>
      <c r="E561" s="231"/>
      <c r="F561" s="231"/>
      <c r="G561" s="231"/>
      <c r="H561" s="93" t="str">
        <f t="shared" si="42"/>
        <v/>
      </c>
      <c r="I561" s="93" t="str">
        <f t="shared" si="40"/>
        <v/>
      </c>
      <c r="J561" s="93" t="str">
        <f t="shared" si="43"/>
        <v/>
      </c>
      <c r="K561" s="93">
        <f t="shared" si="41"/>
        <v>0</v>
      </c>
      <c r="L561" s="93" t="str">
        <f t="shared" si="44"/>
        <v/>
      </c>
    </row>
    <row r="562" spans="1:12" x14ac:dyDescent="0.25">
      <c r="A562" s="230"/>
      <c r="B562" s="231"/>
      <c r="C562" s="231"/>
      <c r="D562" s="231"/>
      <c r="E562" s="231"/>
      <c r="F562" s="231"/>
      <c r="G562" s="231"/>
      <c r="H562" s="93" t="str">
        <f t="shared" si="42"/>
        <v/>
      </c>
      <c r="I562" s="93" t="str">
        <f t="shared" si="40"/>
        <v/>
      </c>
      <c r="J562" s="93" t="str">
        <f t="shared" si="43"/>
        <v/>
      </c>
      <c r="K562" s="93">
        <f t="shared" si="41"/>
        <v>0</v>
      </c>
      <c r="L562" s="93" t="str">
        <f t="shared" si="44"/>
        <v/>
      </c>
    </row>
    <row r="563" spans="1:12" x14ac:dyDescent="0.25">
      <c r="A563" s="230"/>
      <c r="B563" s="231"/>
      <c r="C563" s="231"/>
      <c r="D563" s="231"/>
      <c r="E563" s="231"/>
      <c r="F563" s="231"/>
      <c r="G563" s="231"/>
      <c r="H563" s="93" t="str">
        <f t="shared" si="42"/>
        <v/>
      </c>
      <c r="I563" s="93" t="str">
        <f t="shared" si="40"/>
        <v/>
      </c>
      <c r="J563" s="93" t="str">
        <f t="shared" si="43"/>
        <v/>
      </c>
      <c r="K563" s="93">
        <f t="shared" si="41"/>
        <v>0</v>
      </c>
      <c r="L563" s="93" t="str">
        <f t="shared" si="44"/>
        <v/>
      </c>
    </row>
    <row r="564" spans="1:12" x14ac:dyDescent="0.25">
      <c r="A564" s="230"/>
      <c r="B564" s="231"/>
      <c r="C564" s="231"/>
      <c r="D564" s="231"/>
      <c r="E564" s="231"/>
      <c r="F564" s="231"/>
      <c r="G564" s="231"/>
      <c r="H564" s="93" t="str">
        <f t="shared" si="42"/>
        <v/>
      </c>
      <c r="I564" s="93" t="str">
        <f t="shared" si="40"/>
        <v/>
      </c>
      <c r="J564" s="93" t="str">
        <f t="shared" si="43"/>
        <v/>
      </c>
      <c r="K564" s="93">
        <f t="shared" si="41"/>
        <v>0</v>
      </c>
      <c r="L564" s="93" t="str">
        <f t="shared" si="44"/>
        <v/>
      </c>
    </row>
    <row r="565" spans="1:12" x14ac:dyDescent="0.25">
      <c r="A565" s="230"/>
      <c r="B565" s="231"/>
      <c r="C565" s="231"/>
      <c r="D565" s="231"/>
      <c r="E565" s="231"/>
      <c r="F565" s="231"/>
      <c r="G565" s="231"/>
      <c r="H565" s="93" t="str">
        <f t="shared" si="42"/>
        <v/>
      </c>
      <c r="I565" s="93" t="str">
        <f t="shared" si="40"/>
        <v/>
      </c>
      <c r="J565" s="93" t="str">
        <f t="shared" si="43"/>
        <v/>
      </c>
      <c r="K565" s="93">
        <f t="shared" si="41"/>
        <v>0</v>
      </c>
      <c r="L565" s="93" t="str">
        <f t="shared" si="44"/>
        <v/>
      </c>
    </row>
    <row r="566" spans="1:12" x14ac:dyDescent="0.25">
      <c r="A566" s="230"/>
      <c r="B566" s="231"/>
      <c r="C566" s="231"/>
      <c r="D566" s="231"/>
      <c r="E566" s="231"/>
      <c r="F566" s="231"/>
      <c r="G566" s="231"/>
      <c r="H566" s="93" t="str">
        <f t="shared" si="42"/>
        <v/>
      </c>
      <c r="I566" s="93" t="str">
        <f t="shared" si="40"/>
        <v/>
      </c>
      <c r="J566" s="93" t="str">
        <f t="shared" si="43"/>
        <v/>
      </c>
      <c r="K566" s="93">
        <f t="shared" si="41"/>
        <v>0</v>
      </c>
      <c r="L566" s="93" t="str">
        <f t="shared" si="44"/>
        <v/>
      </c>
    </row>
    <row r="567" spans="1:12" x14ac:dyDescent="0.25">
      <c r="A567" s="230"/>
      <c r="B567" s="231"/>
      <c r="C567" s="231"/>
      <c r="D567" s="231"/>
      <c r="E567" s="231"/>
      <c r="F567" s="231"/>
      <c r="G567" s="231"/>
      <c r="H567" s="93" t="str">
        <f t="shared" si="42"/>
        <v/>
      </c>
      <c r="I567" s="93" t="str">
        <f t="shared" si="40"/>
        <v/>
      </c>
      <c r="J567" s="93" t="str">
        <f t="shared" si="43"/>
        <v/>
      </c>
      <c r="K567" s="93">
        <f t="shared" si="41"/>
        <v>0</v>
      </c>
      <c r="L567" s="93" t="str">
        <f t="shared" si="44"/>
        <v/>
      </c>
    </row>
    <row r="568" spans="1:12" x14ac:dyDescent="0.25">
      <c r="A568" s="230"/>
      <c r="B568" s="231"/>
      <c r="C568" s="231"/>
      <c r="D568" s="231"/>
      <c r="E568" s="231"/>
      <c r="F568" s="231"/>
      <c r="G568" s="231"/>
      <c r="H568" s="93" t="str">
        <f t="shared" si="42"/>
        <v/>
      </c>
      <c r="I568" s="93" t="str">
        <f t="shared" si="40"/>
        <v/>
      </c>
      <c r="J568" s="93" t="str">
        <f t="shared" si="43"/>
        <v/>
      </c>
      <c r="K568" s="93">
        <f t="shared" si="41"/>
        <v>0</v>
      </c>
      <c r="L568" s="93" t="str">
        <f t="shared" si="44"/>
        <v/>
      </c>
    </row>
    <row r="569" spans="1:12" x14ac:dyDescent="0.25">
      <c r="A569" s="230"/>
      <c r="B569" s="231"/>
      <c r="C569" s="231"/>
      <c r="D569" s="231"/>
      <c r="E569" s="231"/>
      <c r="F569" s="231"/>
      <c r="G569" s="231"/>
      <c r="H569" s="93" t="str">
        <f t="shared" si="42"/>
        <v/>
      </c>
      <c r="I569" s="93" t="str">
        <f t="shared" si="40"/>
        <v/>
      </c>
      <c r="J569" s="93" t="str">
        <f t="shared" si="43"/>
        <v/>
      </c>
      <c r="K569" s="93">
        <f t="shared" si="41"/>
        <v>0</v>
      </c>
      <c r="L569" s="93" t="str">
        <f t="shared" si="44"/>
        <v/>
      </c>
    </row>
    <row r="570" spans="1:12" x14ac:dyDescent="0.25">
      <c r="A570" s="230"/>
      <c r="B570" s="231"/>
      <c r="C570" s="231"/>
      <c r="D570" s="231"/>
      <c r="E570" s="231"/>
      <c r="F570" s="231"/>
      <c r="G570" s="231"/>
      <c r="H570" s="93" t="str">
        <f t="shared" si="42"/>
        <v/>
      </c>
      <c r="I570" s="93" t="str">
        <f t="shared" si="40"/>
        <v/>
      </c>
      <c r="J570" s="93" t="str">
        <f t="shared" si="43"/>
        <v/>
      </c>
      <c r="K570" s="93">
        <f t="shared" si="41"/>
        <v>0</v>
      </c>
      <c r="L570" s="93" t="str">
        <f t="shared" si="44"/>
        <v/>
      </c>
    </row>
    <row r="571" spans="1:12" x14ac:dyDescent="0.25">
      <c r="A571" s="230"/>
      <c r="B571" s="231"/>
      <c r="C571" s="231"/>
      <c r="D571" s="231"/>
      <c r="E571" s="231"/>
      <c r="F571" s="231"/>
      <c r="G571" s="231"/>
      <c r="H571" s="93" t="str">
        <f t="shared" si="42"/>
        <v/>
      </c>
      <c r="I571" s="93" t="str">
        <f t="shared" si="40"/>
        <v/>
      </c>
      <c r="J571" s="93" t="str">
        <f t="shared" si="43"/>
        <v/>
      </c>
      <c r="K571" s="93">
        <f t="shared" si="41"/>
        <v>0</v>
      </c>
      <c r="L571" s="93" t="str">
        <f t="shared" si="44"/>
        <v/>
      </c>
    </row>
    <row r="572" spans="1:12" x14ac:dyDescent="0.25">
      <c r="A572" s="230"/>
      <c r="B572" s="231"/>
      <c r="C572" s="231"/>
      <c r="D572" s="231"/>
      <c r="E572" s="231"/>
      <c r="F572" s="231"/>
      <c r="G572" s="231"/>
      <c r="H572" s="93" t="str">
        <f t="shared" si="42"/>
        <v/>
      </c>
      <c r="I572" s="93" t="str">
        <f t="shared" si="40"/>
        <v/>
      </c>
      <c r="J572" s="93" t="str">
        <f t="shared" si="43"/>
        <v/>
      </c>
      <c r="K572" s="93">
        <f t="shared" si="41"/>
        <v>0</v>
      </c>
      <c r="L572" s="93" t="str">
        <f t="shared" si="44"/>
        <v/>
      </c>
    </row>
    <row r="573" spans="1:12" x14ac:dyDescent="0.25">
      <c r="A573" s="230"/>
      <c r="B573" s="231"/>
      <c r="C573" s="231"/>
      <c r="D573" s="231"/>
      <c r="E573" s="231"/>
      <c r="F573" s="231"/>
      <c r="G573" s="231"/>
      <c r="H573" s="93" t="str">
        <f t="shared" si="42"/>
        <v/>
      </c>
      <c r="I573" s="93" t="str">
        <f t="shared" si="40"/>
        <v/>
      </c>
      <c r="J573" s="93" t="str">
        <f t="shared" si="43"/>
        <v/>
      </c>
      <c r="K573" s="93">
        <f t="shared" si="41"/>
        <v>0</v>
      </c>
      <c r="L573" s="93" t="str">
        <f t="shared" si="44"/>
        <v/>
      </c>
    </row>
    <row r="574" spans="1:12" x14ac:dyDescent="0.25">
      <c r="A574" s="230"/>
      <c r="B574" s="231"/>
      <c r="C574" s="231"/>
      <c r="D574" s="231"/>
      <c r="E574" s="231"/>
      <c r="F574" s="231"/>
      <c r="G574" s="231"/>
      <c r="H574" s="93" t="str">
        <f t="shared" si="42"/>
        <v/>
      </c>
      <c r="I574" s="93" t="str">
        <f t="shared" si="40"/>
        <v/>
      </c>
      <c r="J574" s="93" t="str">
        <f t="shared" si="43"/>
        <v/>
      </c>
      <c r="K574" s="93">
        <f t="shared" si="41"/>
        <v>0</v>
      </c>
      <c r="L574" s="93" t="str">
        <f t="shared" si="44"/>
        <v/>
      </c>
    </row>
    <row r="575" spans="1:12" x14ac:dyDescent="0.25">
      <c r="A575" s="230"/>
      <c r="B575" s="231"/>
      <c r="C575" s="231"/>
      <c r="D575" s="231"/>
      <c r="E575" s="231"/>
      <c r="F575" s="231"/>
      <c r="G575" s="231"/>
      <c r="H575" s="93" t="str">
        <f t="shared" si="42"/>
        <v/>
      </c>
      <c r="I575" s="93" t="str">
        <f t="shared" si="40"/>
        <v/>
      </c>
      <c r="J575" s="93" t="str">
        <f t="shared" si="43"/>
        <v/>
      </c>
      <c r="K575" s="93">
        <f t="shared" si="41"/>
        <v>0</v>
      </c>
      <c r="L575" s="93" t="str">
        <f t="shared" si="44"/>
        <v/>
      </c>
    </row>
    <row r="576" spans="1:12" x14ac:dyDescent="0.25">
      <c r="A576" s="230"/>
      <c r="B576" s="231"/>
      <c r="C576" s="231"/>
      <c r="D576" s="231"/>
      <c r="E576" s="231"/>
      <c r="F576" s="231"/>
      <c r="G576" s="231"/>
      <c r="H576" s="93" t="str">
        <f t="shared" si="42"/>
        <v/>
      </c>
      <c r="I576" s="93" t="str">
        <f t="shared" si="40"/>
        <v/>
      </c>
      <c r="J576" s="93" t="str">
        <f t="shared" si="43"/>
        <v/>
      </c>
      <c r="K576" s="93">
        <f t="shared" si="41"/>
        <v>0</v>
      </c>
      <c r="L576" s="93" t="str">
        <f t="shared" si="44"/>
        <v/>
      </c>
    </row>
    <row r="577" spans="1:12" x14ac:dyDescent="0.25">
      <c r="A577" s="230"/>
      <c r="B577" s="231"/>
      <c r="C577" s="231"/>
      <c r="D577" s="231"/>
      <c r="E577" s="231"/>
      <c r="F577" s="231"/>
      <c r="G577" s="231"/>
      <c r="H577" s="93" t="str">
        <f t="shared" si="42"/>
        <v/>
      </c>
      <c r="I577" s="93" t="str">
        <f t="shared" si="40"/>
        <v/>
      </c>
      <c r="J577" s="93" t="str">
        <f t="shared" si="43"/>
        <v/>
      </c>
      <c r="K577" s="93">
        <f t="shared" si="41"/>
        <v>0</v>
      </c>
      <c r="L577" s="93" t="str">
        <f t="shared" si="44"/>
        <v/>
      </c>
    </row>
    <row r="578" spans="1:12" x14ac:dyDescent="0.25">
      <c r="A578" s="230"/>
      <c r="B578" s="231"/>
      <c r="C578" s="231"/>
      <c r="D578" s="231"/>
      <c r="E578" s="231"/>
      <c r="F578" s="231"/>
      <c r="G578" s="231"/>
      <c r="H578" s="93" t="str">
        <f t="shared" si="42"/>
        <v/>
      </c>
      <c r="I578" s="93" t="str">
        <f t="shared" ref="I578:I641" si="45">+MID(H578,1,2)</f>
        <v/>
      </c>
      <c r="J578" s="93" t="str">
        <f t="shared" si="43"/>
        <v/>
      </c>
      <c r="K578" s="93">
        <f t="shared" ref="K578:K641" si="46">+F578-G578</f>
        <v>0</v>
      </c>
      <c r="L578" s="93" t="str">
        <f t="shared" si="44"/>
        <v/>
      </c>
    </row>
    <row r="579" spans="1:12" x14ac:dyDescent="0.25">
      <c r="A579" s="230"/>
      <c r="B579" s="231"/>
      <c r="C579" s="231"/>
      <c r="D579" s="231"/>
      <c r="E579" s="231"/>
      <c r="F579" s="231"/>
      <c r="G579" s="231"/>
      <c r="H579" s="93" t="str">
        <f t="shared" ref="H579:H642" si="47">+MID(A579,1,4)</f>
        <v/>
      </c>
      <c r="I579" s="93" t="str">
        <f t="shared" si="45"/>
        <v/>
      </c>
      <c r="J579" s="93" t="str">
        <f t="shared" ref="J579:J642" si="48">+MID(A579,1,3)</f>
        <v/>
      </c>
      <c r="K579" s="93">
        <f t="shared" si="46"/>
        <v>0</v>
      </c>
      <c r="L579" s="93" t="str">
        <f t="shared" ref="L579:L642" si="49">+MID(A579,1,5)</f>
        <v/>
      </c>
    </row>
    <row r="580" spans="1:12" x14ac:dyDescent="0.25">
      <c r="A580" s="230"/>
      <c r="B580" s="231"/>
      <c r="C580" s="231"/>
      <c r="D580" s="231"/>
      <c r="E580" s="231"/>
      <c r="F580" s="231"/>
      <c r="G580" s="231"/>
      <c r="H580" s="93" t="str">
        <f t="shared" si="47"/>
        <v/>
      </c>
      <c r="I580" s="93" t="str">
        <f t="shared" si="45"/>
        <v/>
      </c>
      <c r="J580" s="93" t="str">
        <f t="shared" si="48"/>
        <v/>
      </c>
      <c r="K580" s="93">
        <f t="shared" si="46"/>
        <v>0</v>
      </c>
      <c r="L580" s="93" t="str">
        <f t="shared" si="49"/>
        <v/>
      </c>
    </row>
    <row r="581" spans="1:12" x14ac:dyDescent="0.25">
      <c r="A581" s="230"/>
      <c r="B581" s="231"/>
      <c r="C581" s="231"/>
      <c r="D581" s="231"/>
      <c r="E581" s="231"/>
      <c r="F581" s="231"/>
      <c r="G581" s="231"/>
      <c r="H581" s="93" t="str">
        <f t="shared" si="47"/>
        <v/>
      </c>
      <c r="I581" s="93" t="str">
        <f t="shared" si="45"/>
        <v/>
      </c>
      <c r="J581" s="93" t="str">
        <f t="shared" si="48"/>
        <v/>
      </c>
      <c r="K581" s="93">
        <f t="shared" si="46"/>
        <v>0</v>
      </c>
      <c r="L581" s="93" t="str">
        <f t="shared" si="49"/>
        <v/>
      </c>
    </row>
    <row r="582" spans="1:12" x14ac:dyDescent="0.25">
      <c r="A582" s="230"/>
      <c r="B582" s="231"/>
      <c r="C582" s="231"/>
      <c r="D582" s="231"/>
      <c r="E582" s="231"/>
      <c r="F582" s="231"/>
      <c r="G582" s="231"/>
      <c r="H582" s="93" t="str">
        <f t="shared" si="47"/>
        <v/>
      </c>
      <c r="I582" s="93" t="str">
        <f t="shared" si="45"/>
        <v/>
      </c>
      <c r="J582" s="93" t="str">
        <f t="shared" si="48"/>
        <v/>
      </c>
      <c r="K582" s="93">
        <f t="shared" si="46"/>
        <v>0</v>
      </c>
      <c r="L582" s="93" t="str">
        <f t="shared" si="49"/>
        <v/>
      </c>
    </row>
    <row r="583" spans="1:12" x14ac:dyDescent="0.25">
      <c r="A583" s="230"/>
      <c r="B583" s="231"/>
      <c r="C583" s="231"/>
      <c r="D583" s="231"/>
      <c r="E583" s="231"/>
      <c r="F583" s="231"/>
      <c r="G583" s="231"/>
      <c r="H583" s="93" t="str">
        <f t="shared" si="47"/>
        <v/>
      </c>
      <c r="I583" s="93" t="str">
        <f t="shared" si="45"/>
        <v/>
      </c>
      <c r="J583" s="93" t="str">
        <f t="shared" si="48"/>
        <v/>
      </c>
      <c r="K583" s="93">
        <f t="shared" si="46"/>
        <v>0</v>
      </c>
      <c r="L583" s="93" t="str">
        <f t="shared" si="49"/>
        <v/>
      </c>
    </row>
    <row r="584" spans="1:12" x14ac:dyDescent="0.25">
      <c r="A584" s="230"/>
      <c r="B584" s="231"/>
      <c r="C584" s="231"/>
      <c r="D584" s="231"/>
      <c r="E584" s="231"/>
      <c r="F584" s="231"/>
      <c r="G584" s="231"/>
      <c r="H584" s="93" t="str">
        <f t="shared" si="47"/>
        <v/>
      </c>
      <c r="I584" s="93" t="str">
        <f t="shared" si="45"/>
        <v/>
      </c>
      <c r="J584" s="93" t="str">
        <f t="shared" si="48"/>
        <v/>
      </c>
      <c r="K584" s="93">
        <f t="shared" si="46"/>
        <v>0</v>
      </c>
      <c r="L584" s="93" t="str">
        <f t="shared" si="49"/>
        <v/>
      </c>
    </row>
    <row r="585" spans="1:12" x14ac:dyDescent="0.25">
      <c r="A585" s="230"/>
      <c r="B585" s="231"/>
      <c r="C585" s="231"/>
      <c r="D585" s="231"/>
      <c r="E585" s="231"/>
      <c r="F585" s="231"/>
      <c r="G585" s="231"/>
      <c r="H585" s="93" t="str">
        <f t="shared" si="47"/>
        <v/>
      </c>
      <c r="I585" s="93" t="str">
        <f t="shared" si="45"/>
        <v/>
      </c>
      <c r="J585" s="93" t="str">
        <f t="shared" si="48"/>
        <v/>
      </c>
      <c r="K585" s="93">
        <f t="shared" si="46"/>
        <v>0</v>
      </c>
      <c r="L585" s="93" t="str">
        <f t="shared" si="49"/>
        <v/>
      </c>
    </row>
    <row r="586" spans="1:12" x14ac:dyDescent="0.25">
      <c r="A586" s="230"/>
      <c r="B586" s="231"/>
      <c r="C586" s="231"/>
      <c r="D586" s="231"/>
      <c r="E586" s="231"/>
      <c r="F586" s="231"/>
      <c r="G586" s="231"/>
      <c r="H586" s="93" t="str">
        <f t="shared" si="47"/>
        <v/>
      </c>
      <c r="I586" s="93" t="str">
        <f t="shared" si="45"/>
        <v/>
      </c>
      <c r="J586" s="93" t="str">
        <f t="shared" si="48"/>
        <v/>
      </c>
      <c r="K586" s="93">
        <f t="shared" si="46"/>
        <v>0</v>
      </c>
      <c r="L586" s="93" t="str">
        <f t="shared" si="49"/>
        <v/>
      </c>
    </row>
    <row r="587" spans="1:12" x14ac:dyDescent="0.25">
      <c r="A587" s="230"/>
      <c r="B587" s="231"/>
      <c r="C587" s="231"/>
      <c r="D587" s="231"/>
      <c r="E587" s="231"/>
      <c r="F587" s="231"/>
      <c r="G587" s="231"/>
      <c r="H587" s="93" t="str">
        <f t="shared" si="47"/>
        <v/>
      </c>
      <c r="I587" s="93" t="str">
        <f t="shared" si="45"/>
        <v/>
      </c>
      <c r="J587" s="93" t="str">
        <f t="shared" si="48"/>
        <v/>
      </c>
      <c r="K587" s="93">
        <f t="shared" si="46"/>
        <v>0</v>
      </c>
      <c r="L587" s="93" t="str">
        <f t="shared" si="49"/>
        <v/>
      </c>
    </row>
    <row r="588" spans="1:12" x14ac:dyDescent="0.25">
      <c r="A588" s="230"/>
      <c r="B588" s="231"/>
      <c r="C588" s="231"/>
      <c r="D588" s="231"/>
      <c r="E588" s="231"/>
      <c r="F588" s="231"/>
      <c r="G588" s="231"/>
      <c r="H588" s="93" t="str">
        <f t="shared" si="47"/>
        <v/>
      </c>
      <c r="I588" s="93" t="str">
        <f t="shared" si="45"/>
        <v/>
      </c>
      <c r="J588" s="93" t="str">
        <f t="shared" si="48"/>
        <v/>
      </c>
      <c r="K588" s="93">
        <f t="shared" si="46"/>
        <v>0</v>
      </c>
      <c r="L588" s="93" t="str">
        <f t="shared" si="49"/>
        <v/>
      </c>
    </row>
    <row r="589" spans="1:12" x14ac:dyDescent="0.25">
      <c r="A589" s="230"/>
      <c r="B589" s="231"/>
      <c r="C589" s="231"/>
      <c r="D589" s="231"/>
      <c r="E589" s="231"/>
      <c r="F589" s="231"/>
      <c r="G589" s="231"/>
      <c r="H589" s="93" t="str">
        <f t="shared" si="47"/>
        <v/>
      </c>
      <c r="I589" s="93" t="str">
        <f t="shared" si="45"/>
        <v/>
      </c>
      <c r="J589" s="93" t="str">
        <f t="shared" si="48"/>
        <v/>
      </c>
      <c r="K589" s="93">
        <f t="shared" si="46"/>
        <v>0</v>
      </c>
      <c r="L589" s="93" t="str">
        <f t="shared" si="49"/>
        <v/>
      </c>
    </row>
    <row r="590" spans="1:12" x14ac:dyDescent="0.25">
      <c r="A590" s="230"/>
      <c r="B590" s="231"/>
      <c r="C590" s="231"/>
      <c r="D590" s="231"/>
      <c r="E590" s="231"/>
      <c r="F590" s="231"/>
      <c r="G590" s="231"/>
      <c r="H590" s="93" t="str">
        <f t="shared" si="47"/>
        <v/>
      </c>
      <c r="I590" s="93" t="str">
        <f t="shared" si="45"/>
        <v/>
      </c>
      <c r="J590" s="93" t="str">
        <f t="shared" si="48"/>
        <v/>
      </c>
      <c r="K590" s="93">
        <f t="shared" si="46"/>
        <v>0</v>
      </c>
      <c r="L590" s="93" t="str">
        <f t="shared" si="49"/>
        <v/>
      </c>
    </row>
    <row r="591" spans="1:12" x14ac:dyDescent="0.25">
      <c r="A591" s="230"/>
      <c r="B591" s="231"/>
      <c r="C591" s="231"/>
      <c r="D591" s="231"/>
      <c r="E591" s="231"/>
      <c r="F591" s="231"/>
      <c r="G591" s="231"/>
      <c r="H591" s="93" t="str">
        <f t="shared" si="47"/>
        <v/>
      </c>
      <c r="I591" s="93" t="str">
        <f t="shared" si="45"/>
        <v/>
      </c>
      <c r="J591" s="93" t="str">
        <f t="shared" si="48"/>
        <v/>
      </c>
      <c r="K591" s="93">
        <f t="shared" si="46"/>
        <v>0</v>
      </c>
      <c r="L591" s="93" t="str">
        <f t="shared" si="49"/>
        <v/>
      </c>
    </row>
    <row r="592" spans="1:12" x14ac:dyDescent="0.25">
      <c r="A592" s="230"/>
      <c r="B592" s="231"/>
      <c r="C592" s="231"/>
      <c r="D592" s="231"/>
      <c r="E592" s="231"/>
      <c r="F592" s="231"/>
      <c r="G592" s="231"/>
      <c r="H592" s="93" t="str">
        <f t="shared" si="47"/>
        <v/>
      </c>
      <c r="I592" s="93" t="str">
        <f t="shared" si="45"/>
        <v/>
      </c>
      <c r="J592" s="93" t="str">
        <f t="shared" si="48"/>
        <v/>
      </c>
      <c r="K592" s="93">
        <f t="shared" si="46"/>
        <v>0</v>
      </c>
      <c r="L592" s="93" t="str">
        <f t="shared" si="49"/>
        <v/>
      </c>
    </row>
    <row r="593" spans="1:12" x14ac:dyDescent="0.25">
      <c r="A593" s="230"/>
      <c r="B593" s="231"/>
      <c r="C593" s="231"/>
      <c r="D593" s="231"/>
      <c r="E593" s="231"/>
      <c r="F593" s="231"/>
      <c r="G593" s="231"/>
      <c r="H593" s="93" t="str">
        <f t="shared" si="47"/>
        <v/>
      </c>
      <c r="I593" s="93" t="str">
        <f t="shared" si="45"/>
        <v/>
      </c>
      <c r="J593" s="93" t="str">
        <f t="shared" si="48"/>
        <v/>
      </c>
      <c r="K593" s="93">
        <f t="shared" si="46"/>
        <v>0</v>
      </c>
      <c r="L593" s="93" t="str">
        <f t="shared" si="49"/>
        <v/>
      </c>
    </row>
    <row r="594" spans="1:12" x14ac:dyDescent="0.25">
      <c r="A594" s="230"/>
      <c r="B594" s="231"/>
      <c r="C594" s="231"/>
      <c r="D594" s="231"/>
      <c r="E594" s="231"/>
      <c r="F594" s="231"/>
      <c r="G594" s="231"/>
      <c r="H594" s="93" t="str">
        <f t="shared" si="47"/>
        <v/>
      </c>
      <c r="I594" s="93" t="str">
        <f t="shared" si="45"/>
        <v/>
      </c>
      <c r="J594" s="93" t="str">
        <f t="shared" si="48"/>
        <v/>
      </c>
      <c r="K594" s="93">
        <f t="shared" si="46"/>
        <v>0</v>
      </c>
      <c r="L594" s="93" t="str">
        <f t="shared" si="49"/>
        <v/>
      </c>
    </row>
    <row r="595" spans="1:12" x14ac:dyDescent="0.25">
      <c r="A595" s="230"/>
      <c r="B595" s="231"/>
      <c r="C595" s="231"/>
      <c r="D595" s="231"/>
      <c r="E595" s="231"/>
      <c r="F595" s="231"/>
      <c r="G595" s="231"/>
      <c r="H595" s="93" t="str">
        <f t="shared" si="47"/>
        <v/>
      </c>
      <c r="I595" s="93" t="str">
        <f t="shared" si="45"/>
        <v/>
      </c>
      <c r="J595" s="93" t="str">
        <f t="shared" si="48"/>
        <v/>
      </c>
      <c r="K595" s="93">
        <f t="shared" si="46"/>
        <v>0</v>
      </c>
      <c r="L595" s="93" t="str">
        <f t="shared" si="49"/>
        <v/>
      </c>
    </row>
    <row r="596" spans="1:12" x14ac:dyDescent="0.25">
      <c r="A596" s="230"/>
      <c r="B596" s="231"/>
      <c r="C596" s="231"/>
      <c r="D596" s="231"/>
      <c r="E596" s="231"/>
      <c r="F596" s="231"/>
      <c r="G596" s="231"/>
      <c r="H596" s="93" t="str">
        <f t="shared" si="47"/>
        <v/>
      </c>
      <c r="I596" s="93" t="str">
        <f t="shared" si="45"/>
        <v/>
      </c>
      <c r="J596" s="93" t="str">
        <f t="shared" si="48"/>
        <v/>
      </c>
      <c r="K596" s="93">
        <f t="shared" si="46"/>
        <v>0</v>
      </c>
      <c r="L596" s="93" t="str">
        <f t="shared" si="49"/>
        <v/>
      </c>
    </row>
    <row r="597" spans="1:12" x14ac:dyDescent="0.25">
      <c r="A597" s="230"/>
      <c r="B597" s="231"/>
      <c r="C597" s="231"/>
      <c r="D597" s="231"/>
      <c r="E597" s="231"/>
      <c r="F597" s="231"/>
      <c r="G597" s="231"/>
      <c r="H597" s="93" t="str">
        <f t="shared" si="47"/>
        <v/>
      </c>
      <c r="I597" s="93" t="str">
        <f t="shared" si="45"/>
        <v/>
      </c>
      <c r="J597" s="93" t="str">
        <f t="shared" si="48"/>
        <v/>
      </c>
      <c r="K597" s="93">
        <f t="shared" si="46"/>
        <v>0</v>
      </c>
      <c r="L597" s="93" t="str">
        <f t="shared" si="49"/>
        <v/>
      </c>
    </row>
    <row r="598" spans="1:12" x14ac:dyDescent="0.25">
      <c r="A598" s="230"/>
      <c r="B598" s="231"/>
      <c r="C598" s="231"/>
      <c r="D598" s="231"/>
      <c r="E598" s="231"/>
      <c r="F598" s="231"/>
      <c r="G598" s="231"/>
      <c r="H598" s="93" t="str">
        <f t="shared" si="47"/>
        <v/>
      </c>
      <c r="I598" s="93" t="str">
        <f t="shared" si="45"/>
        <v/>
      </c>
      <c r="J598" s="93" t="str">
        <f t="shared" si="48"/>
        <v/>
      </c>
      <c r="K598" s="93">
        <f t="shared" si="46"/>
        <v>0</v>
      </c>
      <c r="L598" s="93" t="str">
        <f t="shared" si="49"/>
        <v/>
      </c>
    </row>
    <row r="599" spans="1:12" x14ac:dyDescent="0.25">
      <c r="A599" s="230"/>
      <c r="B599" s="231"/>
      <c r="C599" s="231"/>
      <c r="D599" s="231"/>
      <c r="E599" s="231"/>
      <c r="F599" s="231"/>
      <c r="G599" s="231"/>
      <c r="H599" s="93" t="str">
        <f t="shared" si="47"/>
        <v/>
      </c>
      <c r="I599" s="93" t="str">
        <f t="shared" si="45"/>
        <v/>
      </c>
      <c r="J599" s="93" t="str">
        <f t="shared" si="48"/>
        <v/>
      </c>
      <c r="K599" s="93">
        <f t="shared" si="46"/>
        <v>0</v>
      </c>
      <c r="L599" s="93" t="str">
        <f t="shared" si="49"/>
        <v/>
      </c>
    </row>
    <row r="600" spans="1:12" x14ac:dyDescent="0.25">
      <c r="A600" s="230"/>
      <c r="B600" s="231"/>
      <c r="C600" s="231"/>
      <c r="D600" s="231"/>
      <c r="E600" s="231"/>
      <c r="F600" s="231"/>
      <c r="G600" s="231"/>
      <c r="H600" s="93" t="str">
        <f t="shared" si="47"/>
        <v/>
      </c>
      <c r="I600" s="93" t="str">
        <f t="shared" si="45"/>
        <v/>
      </c>
      <c r="J600" s="93" t="str">
        <f t="shared" si="48"/>
        <v/>
      </c>
      <c r="K600" s="93">
        <f t="shared" si="46"/>
        <v>0</v>
      </c>
      <c r="L600" s="93" t="str">
        <f t="shared" si="49"/>
        <v/>
      </c>
    </row>
    <row r="601" spans="1:12" x14ac:dyDescent="0.25">
      <c r="A601" s="230"/>
      <c r="B601" s="231"/>
      <c r="C601" s="231"/>
      <c r="D601" s="231"/>
      <c r="E601" s="231"/>
      <c r="F601" s="231"/>
      <c r="G601" s="231"/>
      <c r="H601" s="93" t="str">
        <f t="shared" si="47"/>
        <v/>
      </c>
      <c r="I601" s="93" t="str">
        <f t="shared" si="45"/>
        <v/>
      </c>
      <c r="J601" s="93" t="str">
        <f t="shared" si="48"/>
        <v/>
      </c>
      <c r="K601" s="93">
        <f t="shared" si="46"/>
        <v>0</v>
      </c>
      <c r="L601" s="93" t="str">
        <f t="shared" si="49"/>
        <v/>
      </c>
    </row>
    <row r="602" spans="1:12" x14ac:dyDescent="0.25">
      <c r="A602" s="230"/>
      <c r="B602" s="231"/>
      <c r="C602" s="231"/>
      <c r="D602" s="231"/>
      <c r="E602" s="231"/>
      <c r="F602" s="231"/>
      <c r="G602" s="231"/>
      <c r="H602" s="93" t="str">
        <f t="shared" si="47"/>
        <v/>
      </c>
      <c r="I602" s="93" t="str">
        <f t="shared" si="45"/>
        <v/>
      </c>
      <c r="J602" s="93" t="str">
        <f t="shared" si="48"/>
        <v/>
      </c>
      <c r="K602" s="93">
        <f t="shared" si="46"/>
        <v>0</v>
      </c>
      <c r="L602" s="93" t="str">
        <f t="shared" si="49"/>
        <v/>
      </c>
    </row>
    <row r="603" spans="1:12" x14ac:dyDescent="0.25">
      <c r="A603" s="230"/>
      <c r="B603" s="231"/>
      <c r="C603" s="231"/>
      <c r="D603" s="231"/>
      <c r="E603" s="231"/>
      <c r="F603" s="231"/>
      <c r="G603" s="231"/>
      <c r="H603" s="93" t="str">
        <f t="shared" si="47"/>
        <v/>
      </c>
      <c r="I603" s="93" t="str">
        <f t="shared" si="45"/>
        <v/>
      </c>
      <c r="J603" s="93" t="str">
        <f t="shared" si="48"/>
        <v/>
      </c>
      <c r="K603" s="93">
        <f t="shared" si="46"/>
        <v>0</v>
      </c>
      <c r="L603" s="93" t="str">
        <f t="shared" si="49"/>
        <v/>
      </c>
    </row>
    <row r="604" spans="1:12" x14ac:dyDescent="0.25">
      <c r="A604" s="230"/>
      <c r="B604" s="231"/>
      <c r="C604" s="231"/>
      <c r="D604" s="231"/>
      <c r="E604" s="231"/>
      <c r="F604" s="231"/>
      <c r="G604" s="231"/>
      <c r="H604" s="93" t="str">
        <f t="shared" si="47"/>
        <v/>
      </c>
      <c r="I604" s="93" t="str">
        <f t="shared" si="45"/>
        <v/>
      </c>
      <c r="J604" s="93" t="str">
        <f t="shared" si="48"/>
        <v/>
      </c>
      <c r="K604" s="93">
        <f t="shared" si="46"/>
        <v>0</v>
      </c>
      <c r="L604" s="93" t="str">
        <f t="shared" si="49"/>
        <v/>
      </c>
    </row>
    <row r="605" spans="1:12" x14ac:dyDescent="0.25">
      <c r="A605" s="230"/>
      <c r="B605" s="231"/>
      <c r="C605" s="231"/>
      <c r="D605" s="231"/>
      <c r="E605" s="231"/>
      <c r="F605" s="231"/>
      <c r="G605" s="231"/>
      <c r="H605" s="93" t="str">
        <f t="shared" si="47"/>
        <v/>
      </c>
      <c r="I605" s="93" t="str">
        <f t="shared" si="45"/>
        <v/>
      </c>
      <c r="J605" s="93" t="str">
        <f t="shared" si="48"/>
        <v/>
      </c>
      <c r="K605" s="93">
        <f t="shared" si="46"/>
        <v>0</v>
      </c>
      <c r="L605" s="93" t="str">
        <f t="shared" si="49"/>
        <v/>
      </c>
    </row>
    <row r="606" spans="1:12" x14ac:dyDescent="0.25">
      <c r="A606" s="230"/>
      <c r="B606" s="231"/>
      <c r="C606" s="231"/>
      <c r="D606" s="231"/>
      <c r="E606" s="231"/>
      <c r="F606" s="231"/>
      <c r="G606" s="231"/>
      <c r="H606" s="93" t="str">
        <f t="shared" si="47"/>
        <v/>
      </c>
      <c r="I606" s="93" t="str">
        <f t="shared" si="45"/>
        <v/>
      </c>
      <c r="J606" s="93" t="str">
        <f t="shared" si="48"/>
        <v/>
      </c>
      <c r="K606" s="93">
        <f t="shared" si="46"/>
        <v>0</v>
      </c>
      <c r="L606" s="93" t="str">
        <f t="shared" si="49"/>
        <v/>
      </c>
    </row>
    <row r="607" spans="1:12" x14ac:dyDescent="0.25">
      <c r="A607" s="230"/>
      <c r="B607" s="231"/>
      <c r="C607" s="231"/>
      <c r="D607" s="231"/>
      <c r="E607" s="231"/>
      <c r="F607" s="231"/>
      <c r="G607" s="231"/>
      <c r="H607" s="93" t="str">
        <f t="shared" si="47"/>
        <v/>
      </c>
      <c r="I607" s="93" t="str">
        <f t="shared" si="45"/>
        <v/>
      </c>
      <c r="J607" s="93" t="str">
        <f t="shared" si="48"/>
        <v/>
      </c>
      <c r="K607" s="93">
        <f t="shared" si="46"/>
        <v>0</v>
      </c>
      <c r="L607" s="93" t="str">
        <f t="shared" si="49"/>
        <v/>
      </c>
    </row>
    <row r="608" spans="1:12" x14ac:dyDescent="0.25">
      <c r="A608" s="230"/>
      <c r="B608" s="231"/>
      <c r="C608" s="231"/>
      <c r="D608" s="231"/>
      <c r="E608" s="231"/>
      <c r="F608" s="231"/>
      <c r="G608" s="231"/>
      <c r="H608" s="93" t="str">
        <f t="shared" si="47"/>
        <v/>
      </c>
      <c r="I608" s="93" t="str">
        <f t="shared" si="45"/>
        <v/>
      </c>
      <c r="J608" s="93" t="str">
        <f t="shared" si="48"/>
        <v/>
      </c>
      <c r="K608" s="93">
        <f t="shared" si="46"/>
        <v>0</v>
      </c>
      <c r="L608" s="93" t="str">
        <f t="shared" si="49"/>
        <v/>
      </c>
    </row>
    <row r="609" spans="1:12" x14ac:dyDescent="0.25">
      <c r="A609" s="230"/>
      <c r="B609" s="231"/>
      <c r="C609" s="231"/>
      <c r="D609" s="231"/>
      <c r="E609" s="231"/>
      <c r="F609" s="231"/>
      <c r="G609" s="231"/>
      <c r="H609" s="93" t="str">
        <f t="shared" si="47"/>
        <v/>
      </c>
      <c r="I609" s="93" t="str">
        <f t="shared" si="45"/>
        <v/>
      </c>
      <c r="J609" s="93" t="str">
        <f t="shared" si="48"/>
        <v/>
      </c>
      <c r="K609" s="93">
        <f t="shared" si="46"/>
        <v>0</v>
      </c>
      <c r="L609" s="93" t="str">
        <f t="shared" si="49"/>
        <v/>
      </c>
    </row>
    <row r="610" spans="1:12" x14ac:dyDescent="0.25">
      <c r="A610" s="230"/>
      <c r="B610" s="231"/>
      <c r="C610" s="231"/>
      <c r="D610" s="231"/>
      <c r="E610" s="231"/>
      <c r="F610" s="231"/>
      <c r="G610" s="231"/>
      <c r="H610" s="93" t="str">
        <f t="shared" si="47"/>
        <v/>
      </c>
      <c r="I610" s="93" t="str">
        <f t="shared" si="45"/>
        <v/>
      </c>
      <c r="J610" s="93" t="str">
        <f t="shared" si="48"/>
        <v/>
      </c>
      <c r="K610" s="93">
        <f t="shared" si="46"/>
        <v>0</v>
      </c>
      <c r="L610" s="93" t="str">
        <f t="shared" si="49"/>
        <v/>
      </c>
    </row>
    <row r="611" spans="1:12" x14ac:dyDescent="0.25">
      <c r="A611" s="230"/>
      <c r="B611" s="231"/>
      <c r="C611" s="231"/>
      <c r="D611" s="231"/>
      <c r="E611" s="231"/>
      <c r="F611" s="231"/>
      <c r="G611" s="231"/>
      <c r="H611" s="93" t="str">
        <f t="shared" si="47"/>
        <v/>
      </c>
      <c r="I611" s="93" t="str">
        <f t="shared" si="45"/>
        <v/>
      </c>
      <c r="J611" s="93" t="str">
        <f t="shared" si="48"/>
        <v/>
      </c>
      <c r="K611" s="93">
        <f t="shared" si="46"/>
        <v>0</v>
      </c>
      <c r="L611" s="93" t="str">
        <f t="shared" si="49"/>
        <v/>
      </c>
    </row>
    <row r="612" spans="1:12" x14ac:dyDescent="0.25">
      <c r="A612" s="230"/>
      <c r="B612" s="231"/>
      <c r="C612" s="231"/>
      <c r="D612" s="231"/>
      <c r="E612" s="231"/>
      <c r="F612" s="231"/>
      <c r="G612" s="231"/>
      <c r="H612" s="93" t="str">
        <f t="shared" si="47"/>
        <v/>
      </c>
      <c r="I612" s="93" t="str">
        <f t="shared" si="45"/>
        <v/>
      </c>
      <c r="J612" s="93" t="str">
        <f t="shared" si="48"/>
        <v/>
      </c>
      <c r="K612" s="93">
        <f t="shared" si="46"/>
        <v>0</v>
      </c>
      <c r="L612" s="93" t="str">
        <f t="shared" si="49"/>
        <v/>
      </c>
    </row>
    <row r="613" spans="1:12" x14ac:dyDescent="0.25">
      <c r="A613" s="230"/>
      <c r="B613" s="231"/>
      <c r="C613" s="231"/>
      <c r="D613" s="231"/>
      <c r="E613" s="231"/>
      <c r="F613" s="231"/>
      <c r="G613" s="231"/>
      <c r="H613" s="93" t="str">
        <f t="shared" si="47"/>
        <v/>
      </c>
      <c r="I613" s="93" t="str">
        <f t="shared" si="45"/>
        <v/>
      </c>
      <c r="J613" s="93" t="str">
        <f t="shared" si="48"/>
        <v/>
      </c>
      <c r="K613" s="93">
        <f t="shared" si="46"/>
        <v>0</v>
      </c>
      <c r="L613" s="93" t="str">
        <f t="shared" si="49"/>
        <v/>
      </c>
    </row>
    <row r="614" spans="1:12" x14ac:dyDescent="0.25">
      <c r="A614" s="230"/>
      <c r="B614" s="231"/>
      <c r="C614" s="231"/>
      <c r="D614" s="231"/>
      <c r="E614" s="231"/>
      <c r="F614" s="231"/>
      <c r="G614" s="231"/>
      <c r="H614" s="93" t="str">
        <f t="shared" si="47"/>
        <v/>
      </c>
      <c r="I614" s="93" t="str">
        <f t="shared" si="45"/>
        <v/>
      </c>
      <c r="J614" s="93" t="str">
        <f t="shared" si="48"/>
        <v/>
      </c>
      <c r="K614" s="93">
        <f t="shared" si="46"/>
        <v>0</v>
      </c>
      <c r="L614" s="93" t="str">
        <f t="shared" si="49"/>
        <v/>
      </c>
    </row>
    <row r="615" spans="1:12" x14ac:dyDescent="0.25">
      <c r="A615" s="230"/>
      <c r="B615" s="231"/>
      <c r="C615" s="231"/>
      <c r="D615" s="231"/>
      <c r="E615" s="231"/>
      <c r="F615" s="231"/>
      <c r="G615" s="231"/>
      <c r="H615" s="93" t="str">
        <f t="shared" si="47"/>
        <v/>
      </c>
      <c r="I615" s="93" t="str">
        <f t="shared" si="45"/>
        <v/>
      </c>
      <c r="J615" s="93" t="str">
        <f t="shared" si="48"/>
        <v/>
      </c>
      <c r="K615" s="93">
        <f t="shared" si="46"/>
        <v>0</v>
      </c>
      <c r="L615" s="93" t="str">
        <f t="shared" si="49"/>
        <v/>
      </c>
    </row>
    <row r="616" spans="1:12" x14ac:dyDescent="0.25">
      <c r="A616" s="230"/>
      <c r="B616" s="231"/>
      <c r="C616" s="231"/>
      <c r="D616" s="231"/>
      <c r="E616" s="231"/>
      <c r="F616" s="231"/>
      <c r="G616" s="231"/>
      <c r="H616" s="93" t="str">
        <f t="shared" si="47"/>
        <v/>
      </c>
      <c r="I616" s="93" t="str">
        <f t="shared" si="45"/>
        <v/>
      </c>
      <c r="J616" s="93" t="str">
        <f t="shared" si="48"/>
        <v/>
      </c>
      <c r="K616" s="93">
        <f t="shared" si="46"/>
        <v>0</v>
      </c>
      <c r="L616" s="93" t="str">
        <f t="shared" si="49"/>
        <v/>
      </c>
    </row>
    <row r="617" spans="1:12" x14ac:dyDescent="0.25">
      <c r="A617" s="230"/>
      <c r="B617" s="231"/>
      <c r="C617" s="231"/>
      <c r="D617" s="231"/>
      <c r="E617" s="231"/>
      <c r="F617" s="231"/>
      <c r="G617" s="231"/>
      <c r="H617" s="93" t="str">
        <f t="shared" si="47"/>
        <v/>
      </c>
      <c r="I617" s="93" t="str">
        <f t="shared" si="45"/>
        <v/>
      </c>
      <c r="J617" s="93" t="str">
        <f t="shared" si="48"/>
        <v/>
      </c>
      <c r="K617" s="93">
        <f t="shared" si="46"/>
        <v>0</v>
      </c>
      <c r="L617" s="93" t="str">
        <f t="shared" si="49"/>
        <v/>
      </c>
    </row>
    <row r="618" spans="1:12" x14ac:dyDescent="0.25">
      <c r="A618" s="230"/>
      <c r="B618" s="231"/>
      <c r="C618" s="231"/>
      <c r="D618" s="231"/>
      <c r="E618" s="231"/>
      <c r="F618" s="231"/>
      <c r="G618" s="231"/>
      <c r="H618" s="93" t="str">
        <f t="shared" si="47"/>
        <v/>
      </c>
      <c r="I618" s="93" t="str">
        <f t="shared" si="45"/>
        <v/>
      </c>
      <c r="J618" s="93" t="str">
        <f t="shared" si="48"/>
        <v/>
      </c>
      <c r="K618" s="93">
        <f t="shared" si="46"/>
        <v>0</v>
      </c>
      <c r="L618" s="93" t="str">
        <f t="shared" si="49"/>
        <v/>
      </c>
    </row>
    <row r="619" spans="1:12" x14ac:dyDescent="0.25">
      <c r="A619" s="230"/>
      <c r="B619" s="231"/>
      <c r="C619" s="231"/>
      <c r="D619" s="231"/>
      <c r="E619" s="231"/>
      <c r="F619" s="231"/>
      <c r="G619" s="231"/>
      <c r="H619" s="93" t="str">
        <f t="shared" si="47"/>
        <v/>
      </c>
      <c r="I619" s="93" t="str">
        <f t="shared" si="45"/>
        <v/>
      </c>
      <c r="J619" s="93" t="str">
        <f t="shared" si="48"/>
        <v/>
      </c>
      <c r="K619" s="93">
        <f t="shared" si="46"/>
        <v>0</v>
      </c>
      <c r="L619" s="93" t="str">
        <f t="shared" si="49"/>
        <v/>
      </c>
    </row>
    <row r="620" spans="1:12" x14ac:dyDescent="0.25">
      <c r="A620" s="230"/>
      <c r="B620" s="231"/>
      <c r="C620" s="231"/>
      <c r="D620" s="231"/>
      <c r="E620" s="231"/>
      <c r="F620" s="231"/>
      <c r="G620" s="231"/>
      <c r="H620" s="93" t="str">
        <f t="shared" si="47"/>
        <v/>
      </c>
      <c r="I620" s="93" t="str">
        <f t="shared" si="45"/>
        <v/>
      </c>
      <c r="J620" s="93" t="str">
        <f t="shared" si="48"/>
        <v/>
      </c>
      <c r="K620" s="93">
        <f t="shared" si="46"/>
        <v>0</v>
      </c>
      <c r="L620" s="93" t="str">
        <f t="shared" si="49"/>
        <v/>
      </c>
    </row>
    <row r="621" spans="1:12" x14ac:dyDescent="0.25">
      <c r="A621" s="230"/>
      <c r="B621" s="231"/>
      <c r="C621" s="231"/>
      <c r="D621" s="231"/>
      <c r="E621" s="231"/>
      <c r="F621" s="231"/>
      <c r="G621" s="231"/>
      <c r="H621" s="93" t="str">
        <f t="shared" si="47"/>
        <v/>
      </c>
      <c r="I621" s="93" t="str">
        <f t="shared" si="45"/>
        <v/>
      </c>
      <c r="J621" s="93" t="str">
        <f t="shared" si="48"/>
        <v/>
      </c>
      <c r="K621" s="93">
        <f t="shared" si="46"/>
        <v>0</v>
      </c>
      <c r="L621" s="93" t="str">
        <f t="shared" si="49"/>
        <v/>
      </c>
    </row>
    <row r="622" spans="1:12" x14ac:dyDescent="0.25">
      <c r="A622" s="230"/>
      <c r="B622" s="231"/>
      <c r="C622" s="231"/>
      <c r="D622" s="231"/>
      <c r="E622" s="231"/>
      <c r="F622" s="231"/>
      <c r="G622" s="231"/>
      <c r="H622" s="93" t="str">
        <f t="shared" si="47"/>
        <v/>
      </c>
      <c r="I622" s="93" t="str">
        <f t="shared" si="45"/>
        <v/>
      </c>
      <c r="J622" s="93" t="str">
        <f t="shared" si="48"/>
        <v/>
      </c>
      <c r="K622" s="93">
        <f t="shared" si="46"/>
        <v>0</v>
      </c>
      <c r="L622" s="93" t="str">
        <f t="shared" si="49"/>
        <v/>
      </c>
    </row>
    <row r="623" spans="1:12" x14ac:dyDescent="0.25">
      <c r="A623" s="230"/>
      <c r="B623" s="231"/>
      <c r="C623" s="231"/>
      <c r="D623" s="231"/>
      <c r="E623" s="231"/>
      <c r="F623" s="231"/>
      <c r="G623" s="231"/>
      <c r="H623" s="93" t="str">
        <f t="shared" si="47"/>
        <v/>
      </c>
      <c r="I623" s="93" t="str">
        <f t="shared" si="45"/>
        <v/>
      </c>
      <c r="J623" s="93" t="str">
        <f t="shared" si="48"/>
        <v/>
      </c>
      <c r="K623" s="93">
        <f t="shared" si="46"/>
        <v>0</v>
      </c>
      <c r="L623" s="93" t="str">
        <f t="shared" si="49"/>
        <v/>
      </c>
    </row>
    <row r="624" spans="1:12" x14ac:dyDescent="0.25">
      <c r="A624" s="230"/>
      <c r="B624" s="231"/>
      <c r="C624" s="231"/>
      <c r="D624" s="231"/>
      <c r="E624" s="231"/>
      <c r="F624" s="231"/>
      <c r="G624" s="231"/>
      <c r="H624" s="93" t="str">
        <f t="shared" si="47"/>
        <v/>
      </c>
      <c r="I624" s="93" t="str">
        <f t="shared" si="45"/>
        <v/>
      </c>
      <c r="J624" s="93" t="str">
        <f t="shared" si="48"/>
        <v/>
      </c>
      <c r="K624" s="93">
        <f t="shared" si="46"/>
        <v>0</v>
      </c>
      <c r="L624" s="93" t="str">
        <f t="shared" si="49"/>
        <v/>
      </c>
    </row>
    <row r="625" spans="1:12" x14ac:dyDescent="0.25">
      <c r="A625" s="230"/>
      <c r="B625" s="231"/>
      <c r="C625" s="231"/>
      <c r="D625" s="231"/>
      <c r="E625" s="231"/>
      <c r="F625" s="231"/>
      <c r="G625" s="231"/>
      <c r="H625" s="93" t="str">
        <f t="shared" si="47"/>
        <v/>
      </c>
      <c r="I625" s="93" t="str">
        <f t="shared" si="45"/>
        <v/>
      </c>
      <c r="J625" s="93" t="str">
        <f t="shared" si="48"/>
        <v/>
      </c>
      <c r="K625" s="93">
        <f t="shared" si="46"/>
        <v>0</v>
      </c>
      <c r="L625" s="93" t="str">
        <f t="shared" si="49"/>
        <v/>
      </c>
    </row>
    <row r="626" spans="1:12" x14ac:dyDescent="0.25">
      <c r="A626" s="230"/>
      <c r="B626" s="231"/>
      <c r="C626" s="231"/>
      <c r="D626" s="231"/>
      <c r="E626" s="231"/>
      <c r="F626" s="231"/>
      <c r="G626" s="231"/>
      <c r="H626" s="93" t="str">
        <f t="shared" si="47"/>
        <v/>
      </c>
      <c r="I626" s="93" t="str">
        <f t="shared" si="45"/>
        <v/>
      </c>
      <c r="J626" s="93" t="str">
        <f t="shared" si="48"/>
        <v/>
      </c>
      <c r="K626" s="93">
        <f t="shared" si="46"/>
        <v>0</v>
      </c>
      <c r="L626" s="93" t="str">
        <f t="shared" si="49"/>
        <v/>
      </c>
    </row>
    <row r="627" spans="1:12" x14ac:dyDescent="0.25">
      <c r="A627" s="230"/>
      <c r="B627" s="231"/>
      <c r="C627" s="231"/>
      <c r="D627" s="231"/>
      <c r="E627" s="231"/>
      <c r="F627" s="231"/>
      <c r="G627" s="231"/>
      <c r="H627" s="93" t="str">
        <f t="shared" si="47"/>
        <v/>
      </c>
      <c r="I627" s="93" t="str">
        <f t="shared" si="45"/>
        <v/>
      </c>
      <c r="J627" s="93" t="str">
        <f t="shared" si="48"/>
        <v/>
      </c>
      <c r="K627" s="93">
        <f t="shared" si="46"/>
        <v>0</v>
      </c>
      <c r="L627" s="93" t="str">
        <f t="shared" si="49"/>
        <v/>
      </c>
    </row>
    <row r="628" spans="1:12" x14ac:dyDescent="0.25">
      <c r="A628" s="230"/>
      <c r="B628" s="231"/>
      <c r="C628" s="231"/>
      <c r="D628" s="231"/>
      <c r="E628" s="231"/>
      <c r="F628" s="231"/>
      <c r="G628" s="231"/>
      <c r="H628" s="93" t="str">
        <f t="shared" si="47"/>
        <v/>
      </c>
      <c r="I628" s="93" t="str">
        <f t="shared" si="45"/>
        <v/>
      </c>
      <c r="J628" s="93" t="str">
        <f t="shared" si="48"/>
        <v/>
      </c>
      <c r="K628" s="93">
        <f t="shared" si="46"/>
        <v>0</v>
      </c>
      <c r="L628" s="93" t="str">
        <f t="shared" si="49"/>
        <v/>
      </c>
    </row>
    <row r="629" spans="1:12" x14ac:dyDescent="0.25">
      <c r="A629" s="230"/>
      <c r="B629" s="231"/>
      <c r="C629" s="231"/>
      <c r="D629" s="231"/>
      <c r="E629" s="231"/>
      <c r="F629" s="231"/>
      <c r="G629" s="231"/>
      <c r="H629" s="93" t="str">
        <f t="shared" si="47"/>
        <v/>
      </c>
      <c r="I629" s="93" t="str">
        <f t="shared" si="45"/>
        <v/>
      </c>
      <c r="J629" s="93" t="str">
        <f t="shared" si="48"/>
        <v/>
      </c>
      <c r="K629" s="93">
        <f t="shared" si="46"/>
        <v>0</v>
      </c>
      <c r="L629" s="93" t="str">
        <f t="shared" si="49"/>
        <v/>
      </c>
    </row>
    <row r="630" spans="1:12" x14ac:dyDescent="0.25">
      <c r="A630" s="230"/>
      <c r="B630" s="231"/>
      <c r="C630" s="231"/>
      <c r="D630" s="231"/>
      <c r="E630" s="231"/>
      <c r="F630" s="231"/>
      <c r="G630" s="231"/>
      <c r="H630" s="93" t="str">
        <f t="shared" si="47"/>
        <v/>
      </c>
      <c r="I630" s="93" t="str">
        <f t="shared" si="45"/>
        <v/>
      </c>
      <c r="J630" s="93" t="str">
        <f t="shared" si="48"/>
        <v/>
      </c>
      <c r="K630" s="93">
        <f t="shared" si="46"/>
        <v>0</v>
      </c>
      <c r="L630" s="93" t="str">
        <f t="shared" si="49"/>
        <v/>
      </c>
    </row>
    <row r="631" spans="1:12" x14ac:dyDescent="0.25">
      <c r="A631" s="230"/>
      <c r="B631" s="231"/>
      <c r="C631" s="231"/>
      <c r="D631" s="231"/>
      <c r="E631" s="231"/>
      <c r="F631" s="231"/>
      <c r="G631" s="231"/>
      <c r="H631" s="93" t="str">
        <f t="shared" si="47"/>
        <v/>
      </c>
      <c r="I631" s="93" t="str">
        <f t="shared" si="45"/>
        <v/>
      </c>
      <c r="J631" s="93" t="str">
        <f t="shared" si="48"/>
        <v/>
      </c>
      <c r="K631" s="93">
        <f t="shared" si="46"/>
        <v>0</v>
      </c>
      <c r="L631" s="93" t="str">
        <f t="shared" si="49"/>
        <v/>
      </c>
    </row>
    <row r="632" spans="1:12" x14ac:dyDescent="0.25">
      <c r="A632" s="230"/>
      <c r="B632" s="231"/>
      <c r="C632" s="231"/>
      <c r="D632" s="231"/>
      <c r="E632" s="231"/>
      <c r="F632" s="231"/>
      <c r="G632" s="231"/>
      <c r="H632" s="93" t="str">
        <f t="shared" si="47"/>
        <v/>
      </c>
      <c r="I632" s="93" t="str">
        <f t="shared" si="45"/>
        <v/>
      </c>
      <c r="J632" s="93" t="str">
        <f t="shared" si="48"/>
        <v/>
      </c>
      <c r="K632" s="93">
        <f t="shared" si="46"/>
        <v>0</v>
      </c>
      <c r="L632" s="93" t="str">
        <f t="shared" si="49"/>
        <v/>
      </c>
    </row>
    <row r="633" spans="1:12" x14ac:dyDescent="0.25">
      <c r="A633" s="230"/>
      <c r="B633" s="231"/>
      <c r="C633" s="231"/>
      <c r="D633" s="231"/>
      <c r="E633" s="231"/>
      <c r="F633" s="231"/>
      <c r="G633" s="231"/>
      <c r="H633" s="93" t="str">
        <f t="shared" si="47"/>
        <v/>
      </c>
      <c r="I633" s="93" t="str">
        <f t="shared" si="45"/>
        <v/>
      </c>
      <c r="J633" s="93" t="str">
        <f t="shared" si="48"/>
        <v/>
      </c>
      <c r="K633" s="93">
        <f t="shared" si="46"/>
        <v>0</v>
      </c>
      <c r="L633" s="93" t="str">
        <f t="shared" si="49"/>
        <v/>
      </c>
    </row>
    <row r="634" spans="1:12" x14ac:dyDescent="0.25">
      <c r="A634" s="230"/>
      <c r="B634" s="231"/>
      <c r="C634" s="231"/>
      <c r="D634" s="231"/>
      <c r="E634" s="231"/>
      <c r="F634" s="231"/>
      <c r="G634" s="231"/>
      <c r="H634" s="93" t="str">
        <f t="shared" si="47"/>
        <v/>
      </c>
      <c r="I634" s="93" t="str">
        <f t="shared" si="45"/>
        <v/>
      </c>
      <c r="J634" s="93" t="str">
        <f t="shared" si="48"/>
        <v/>
      </c>
      <c r="K634" s="93">
        <f t="shared" si="46"/>
        <v>0</v>
      </c>
      <c r="L634" s="93" t="str">
        <f t="shared" si="49"/>
        <v/>
      </c>
    </row>
    <row r="635" spans="1:12" x14ac:dyDescent="0.25">
      <c r="A635" s="230"/>
      <c r="B635" s="231"/>
      <c r="C635" s="231"/>
      <c r="D635" s="231"/>
      <c r="E635" s="231"/>
      <c r="F635" s="231"/>
      <c r="G635" s="231"/>
      <c r="H635" s="93" t="str">
        <f t="shared" si="47"/>
        <v/>
      </c>
      <c r="I635" s="93" t="str">
        <f t="shared" si="45"/>
        <v/>
      </c>
      <c r="J635" s="93" t="str">
        <f t="shared" si="48"/>
        <v/>
      </c>
      <c r="K635" s="93">
        <f t="shared" si="46"/>
        <v>0</v>
      </c>
      <c r="L635" s="93" t="str">
        <f t="shared" si="49"/>
        <v/>
      </c>
    </row>
    <row r="636" spans="1:12" x14ac:dyDescent="0.25">
      <c r="A636" s="230"/>
      <c r="B636" s="231"/>
      <c r="C636" s="231"/>
      <c r="D636" s="231"/>
      <c r="E636" s="231"/>
      <c r="F636" s="231"/>
      <c r="G636" s="231"/>
      <c r="H636" s="93" t="str">
        <f t="shared" si="47"/>
        <v/>
      </c>
      <c r="I636" s="93" t="str">
        <f t="shared" si="45"/>
        <v/>
      </c>
      <c r="J636" s="93" t="str">
        <f t="shared" si="48"/>
        <v/>
      </c>
      <c r="K636" s="93">
        <f t="shared" si="46"/>
        <v>0</v>
      </c>
      <c r="L636" s="93" t="str">
        <f t="shared" si="49"/>
        <v/>
      </c>
    </row>
    <row r="637" spans="1:12" x14ac:dyDescent="0.25">
      <c r="A637" s="230"/>
      <c r="B637" s="231"/>
      <c r="C637" s="231"/>
      <c r="D637" s="231"/>
      <c r="E637" s="231"/>
      <c r="F637" s="231"/>
      <c r="G637" s="231"/>
      <c r="H637" s="93" t="str">
        <f t="shared" si="47"/>
        <v/>
      </c>
      <c r="I637" s="93" t="str">
        <f t="shared" si="45"/>
        <v/>
      </c>
      <c r="J637" s="93" t="str">
        <f t="shared" si="48"/>
        <v/>
      </c>
      <c r="K637" s="93">
        <f t="shared" si="46"/>
        <v>0</v>
      </c>
      <c r="L637" s="93" t="str">
        <f t="shared" si="49"/>
        <v/>
      </c>
    </row>
    <row r="638" spans="1:12" x14ac:dyDescent="0.25">
      <c r="A638" s="230"/>
      <c r="B638" s="231"/>
      <c r="C638" s="231"/>
      <c r="D638" s="231"/>
      <c r="E638" s="231"/>
      <c r="F638" s="231"/>
      <c r="G638" s="231"/>
      <c r="H638" s="93" t="str">
        <f t="shared" si="47"/>
        <v/>
      </c>
      <c r="I638" s="93" t="str">
        <f t="shared" si="45"/>
        <v/>
      </c>
      <c r="J638" s="93" t="str">
        <f t="shared" si="48"/>
        <v/>
      </c>
      <c r="K638" s="93">
        <f t="shared" si="46"/>
        <v>0</v>
      </c>
      <c r="L638" s="93" t="str">
        <f t="shared" si="49"/>
        <v/>
      </c>
    </row>
    <row r="639" spans="1:12" x14ac:dyDescent="0.25">
      <c r="A639" s="230"/>
      <c r="B639" s="231"/>
      <c r="C639" s="231"/>
      <c r="D639" s="231"/>
      <c r="E639" s="231"/>
      <c r="F639" s="231"/>
      <c r="G639" s="231"/>
      <c r="H639" s="93" t="str">
        <f t="shared" si="47"/>
        <v/>
      </c>
      <c r="I639" s="93" t="str">
        <f t="shared" si="45"/>
        <v/>
      </c>
      <c r="J639" s="93" t="str">
        <f t="shared" si="48"/>
        <v/>
      </c>
      <c r="K639" s="93">
        <f t="shared" si="46"/>
        <v>0</v>
      </c>
      <c r="L639" s="93" t="str">
        <f t="shared" si="49"/>
        <v/>
      </c>
    </row>
    <row r="640" spans="1:12" x14ac:dyDescent="0.25">
      <c r="A640" s="230"/>
      <c r="B640" s="231"/>
      <c r="C640" s="231"/>
      <c r="D640" s="231"/>
      <c r="E640" s="231"/>
      <c r="F640" s="231"/>
      <c r="G640" s="231"/>
      <c r="H640" s="93" t="str">
        <f t="shared" si="47"/>
        <v/>
      </c>
      <c r="I640" s="93" t="str">
        <f t="shared" si="45"/>
        <v/>
      </c>
      <c r="J640" s="93" t="str">
        <f t="shared" si="48"/>
        <v/>
      </c>
      <c r="K640" s="93">
        <f t="shared" si="46"/>
        <v>0</v>
      </c>
      <c r="L640" s="93" t="str">
        <f t="shared" si="49"/>
        <v/>
      </c>
    </row>
    <row r="641" spans="1:12" x14ac:dyDescent="0.25">
      <c r="A641" s="230"/>
      <c r="B641" s="231"/>
      <c r="C641" s="231"/>
      <c r="D641" s="231"/>
      <c r="E641" s="231"/>
      <c r="F641" s="231"/>
      <c r="G641" s="231"/>
      <c r="H641" s="93" t="str">
        <f t="shared" si="47"/>
        <v/>
      </c>
      <c r="I641" s="93" t="str">
        <f t="shared" si="45"/>
        <v/>
      </c>
      <c r="J641" s="93" t="str">
        <f t="shared" si="48"/>
        <v/>
      </c>
      <c r="K641" s="93">
        <f t="shared" si="46"/>
        <v>0</v>
      </c>
      <c r="L641" s="93" t="str">
        <f t="shared" si="49"/>
        <v/>
      </c>
    </row>
    <row r="642" spans="1:12" x14ac:dyDescent="0.25">
      <c r="A642" s="230"/>
      <c r="B642" s="231"/>
      <c r="C642" s="231"/>
      <c r="D642" s="231"/>
      <c r="E642" s="231"/>
      <c r="F642" s="231"/>
      <c r="G642" s="231"/>
      <c r="H642" s="93" t="str">
        <f t="shared" si="47"/>
        <v/>
      </c>
      <c r="I642" s="93" t="str">
        <f t="shared" ref="I642:I705" si="50">+MID(H642,1,2)</f>
        <v/>
      </c>
      <c r="J642" s="93" t="str">
        <f t="shared" si="48"/>
        <v/>
      </c>
      <c r="K642" s="93">
        <f t="shared" ref="K642:K705" si="51">+F642-G642</f>
        <v>0</v>
      </c>
      <c r="L642" s="93" t="str">
        <f t="shared" si="49"/>
        <v/>
      </c>
    </row>
    <row r="643" spans="1:12" x14ac:dyDescent="0.25">
      <c r="A643" s="230"/>
      <c r="B643" s="231"/>
      <c r="C643" s="231"/>
      <c r="D643" s="231"/>
      <c r="E643" s="231"/>
      <c r="F643" s="231"/>
      <c r="G643" s="231"/>
      <c r="H643" s="93" t="str">
        <f t="shared" ref="H643:H706" si="52">+MID(A643,1,4)</f>
        <v/>
      </c>
      <c r="I643" s="93" t="str">
        <f t="shared" si="50"/>
        <v/>
      </c>
      <c r="J643" s="93" t="str">
        <f t="shared" ref="J643:J706" si="53">+MID(A643,1,3)</f>
        <v/>
      </c>
      <c r="K643" s="93">
        <f t="shared" si="51"/>
        <v>0</v>
      </c>
      <c r="L643" s="93" t="str">
        <f t="shared" ref="L643:L706" si="54">+MID(A643,1,5)</f>
        <v/>
      </c>
    </row>
    <row r="644" spans="1:12" x14ac:dyDescent="0.25">
      <c r="A644" s="230"/>
      <c r="B644" s="231"/>
      <c r="C644" s="231"/>
      <c r="D644" s="231"/>
      <c r="E644" s="231"/>
      <c r="F644" s="231"/>
      <c r="G644" s="231"/>
      <c r="H644" s="93" t="str">
        <f t="shared" si="52"/>
        <v/>
      </c>
      <c r="I644" s="93" t="str">
        <f t="shared" si="50"/>
        <v/>
      </c>
      <c r="J644" s="93" t="str">
        <f t="shared" si="53"/>
        <v/>
      </c>
      <c r="K644" s="93">
        <f t="shared" si="51"/>
        <v>0</v>
      </c>
      <c r="L644" s="93" t="str">
        <f t="shared" si="54"/>
        <v/>
      </c>
    </row>
    <row r="645" spans="1:12" x14ac:dyDescent="0.25">
      <c r="A645" s="230"/>
      <c r="B645" s="231"/>
      <c r="C645" s="231"/>
      <c r="D645" s="231"/>
      <c r="E645" s="231"/>
      <c r="F645" s="231"/>
      <c r="G645" s="231"/>
      <c r="H645" s="93" t="str">
        <f t="shared" si="52"/>
        <v/>
      </c>
      <c r="I645" s="93" t="str">
        <f t="shared" si="50"/>
        <v/>
      </c>
      <c r="J645" s="93" t="str">
        <f t="shared" si="53"/>
        <v/>
      </c>
      <c r="K645" s="93">
        <f t="shared" si="51"/>
        <v>0</v>
      </c>
      <c r="L645" s="93" t="str">
        <f t="shared" si="54"/>
        <v/>
      </c>
    </row>
    <row r="646" spans="1:12" x14ac:dyDescent="0.25">
      <c r="A646" s="230"/>
      <c r="B646" s="231"/>
      <c r="C646" s="231"/>
      <c r="D646" s="231"/>
      <c r="E646" s="231"/>
      <c r="F646" s="231"/>
      <c r="G646" s="231"/>
      <c r="H646" s="93" t="str">
        <f t="shared" si="52"/>
        <v/>
      </c>
      <c r="I646" s="93" t="str">
        <f t="shared" si="50"/>
        <v/>
      </c>
      <c r="J646" s="93" t="str">
        <f t="shared" si="53"/>
        <v/>
      </c>
      <c r="K646" s="93">
        <f t="shared" si="51"/>
        <v>0</v>
      </c>
      <c r="L646" s="93" t="str">
        <f t="shared" si="54"/>
        <v/>
      </c>
    </row>
    <row r="647" spans="1:12" x14ac:dyDescent="0.25">
      <c r="A647" s="230"/>
      <c r="B647" s="231"/>
      <c r="C647" s="231"/>
      <c r="D647" s="231"/>
      <c r="E647" s="231"/>
      <c r="F647" s="231"/>
      <c r="G647" s="231"/>
      <c r="H647" s="93" t="str">
        <f t="shared" si="52"/>
        <v/>
      </c>
      <c r="I647" s="93" t="str">
        <f t="shared" si="50"/>
        <v/>
      </c>
      <c r="J647" s="93" t="str">
        <f t="shared" si="53"/>
        <v/>
      </c>
      <c r="K647" s="93">
        <f t="shared" si="51"/>
        <v>0</v>
      </c>
      <c r="L647" s="93" t="str">
        <f t="shared" si="54"/>
        <v/>
      </c>
    </row>
    <row r="648" spans="1:12" x14ac:dyDescent="0.25">
      <c r="A648" s="230"/>
      <c r="B648" s="231"/>
      <c r="C648" s="231"/>
      <c r="D648" s="231"/>
      <c r="E648" s="231"/>
      <c r="F648" s="231"/>
      <c r="G648" s="231"/>
      <c r="H648" s="93" t="str">
        <f t="shared" si="52"/>
        <v/>
      </c>
      <c r="I648" s="93" t="str">
        <f t="shared" si="50"/>
        <v/>
      </c>
      <c r="J648" s="93" t="str">
        <f t="shared" si="53"/>
        <v/>
      </c>
      <c r="K648" s="93">
        <f t="shared" si="51"/>
        <v>0</v>
      </c>
      <c r="L648" s="93" t="str">
        <f t="shared" si="54"/>
        <v/>
      </c>
    </row>
    <row r="649" spans="1:12" x14ac:dyDescent="0.25">
      <c r="A649" s="230"/>
      <c r="B649" s="231"/>
      <c r="C649" s="231"/>
      <c r="D649" s="231"/>
      <c r="E649" s="231"/>
      <c r="F649" s="231"/>
      <c r="G649" s="231"/>
      <c r="H649" s="93" t="str">
        <f t="shared" si="52"/>
        <v/>
      </c>
      <c r="I649" s="93" t="str">
        <f t="shared" si="50"/>
        <v/>
      </c>
      <c r="J649" s="93" t="str">
        <f t="shared" si="53"/>
        <v/>
      </c>
      <c r="K649" s="93">
        <f t="shared" si="51"/>
        <v>0</v>
      </c>
      <c r="L649" s="93" t="str">
        <f t="shared" si="54"/>
        <v/>
      </c>
    </row>
    <row r="650" spans="1:12" x14ac:dyDescent="0.25">
      <c r="A650" s="230"/>
      <c r="B650" s="231"/>
      <c r="C650" s="231"/>
      <c r="D650" s="231"/>
      <c r="E650" s="231"/>
      <c r="F650" s="231"/>
      <c r="G650" s="231"/>
      <c r="H650" s="93" t="str">
        <f t="shared" si="52"/>
        <v/>
      </c>
      <c r="I650" s="93" t="str">
        <f t="shared" si="50"/>
        <v/>
      </c>
      <c r="J650" s="93" t="str">
        <f t="shared" si="53"/>
        <v/>
      </c>
      <c r="K650" s="93">
        <f t="shared" si="51"/>
        <v>0</v>
      </c>
      <c r="L650" s="93" t="str">
        <f t="shared" si="54"/>
        <v/>
      </c>
    </row>
    <row r="651" spans="1:12" x14ac:dyDescent="0.25">
      <c r="A651" s="230"/>
      <c r="B651" s="231"/>
      <c r="C651" s="231"/>
      <c r="D651" s="231"/>
      <c r="E651" s="231"/>
      <c r="F651" s="231"/>
      <c r="G651" s="231"/>
      <c r="H651" s="93" t="str">
        <f t="shared" si="52"/>
        <v/>
      </c>
      <c r="I651" s="93" t="str">
        <f t="shared" si="50"/>
        <v/>
      </c>
      <c r="J651" s="93" t="str">
        <f t="shared" si="53"/>
        <v/>
      </c>
      <c r="K651" s="93">
        <f t="shared" si="51"/>
        <v>0</v>
      </c>
      <c r="L651" s="93" t="str">
        <f t="shared" si="54"/>
        <v/>
      </c>
    </row>
    <row r="652" spans="1:12" x14ac:dyDescent="0.25">
      <c r="A652" s="230"/>
      <c r="B652" s="231"/>
      <c r="C652" s="231"/>
      <c r="D652" s="231"/>
      <c r="E652" s="231"/>
      <c r="F652" s="231"/>
      <c r="G652" s="231"/>
      <c r="H652" s="93" t="str">
        <f t="shared" si="52"/>
        <v/>
      </c>
      <c r="I652" s="93" t="str">
        <f t="shared" si="50"/>
        <v/>
      </c>
      <c r="J652" s="93" t="str">
        <f t="shared" si="53"/>
        <v/>
      </c>
      <c r="K652" s="93">
        <f t="shared" si="51"/>
        <v>0</v>
      </c>
      <c r="L652" s="93" t="str">
        <f t="shared" si="54"/>
        <v/>
      </c>
    </row>
    <row r="653" spans="1:12" x14ac:dyDescent="0.25">
      <c r="A653" s="230"/>
      <c r="B653" s="231"/>
      <c r="C653" s="231"/>
      <c r="D653" s="231"/>
      <c r="E653" s="231"/>
      <c r="F653" s="231"/>
      <c r="G653" s="231"/>
      <c r="H653" s="93" t="str">
        <f t="shared" si="52"/>
        <v/>
      </c>
      <c r="I653" s="93" t="str">
        <f t="shared" si="50"/>
        <v/>
      </c>
      <c r="J653" s="93" t="str">
        <f t="shared" si="53"/>
        <v/>
      </c>
      <c r="K653" s="93">
        <f t="shared" si="51"/>
        <v>0</v>
      </c>
      <c r="L653" s="93" t="str">
        <f t="shared" si="54"/>
        <v/>
      </c>
    </row>
    <row r="654" spans="1:12" x14ac:dyDescent="0.25">
      <c r="A654" s="230"/>
      <c r="B654" s="231"/>
      <c r="C654" s="231"/>
      <c r="D654" s="231"/>
      <c r="E654" s="231"/>
      <c r="F654" s="231"/>
      <c r="G654" s="231"/>
      <c r="H654" s="93" t="str">
        <f t="shared" si="52"/>
        <v/>
      </c>
      <c r="I654" s="93" t="str">
        <f t="shared" si="50"/>
        <v/>
      </c>
      <c r="J654" s="93" t="str">
        <f t="shared" si="53"/>
        <v/>
      </c>
      <c r="K654" s="93">
        <f t="shared" si="51"/>
        <v>0</v>
      </c>
      <c r="L654" s="93" t="str">
        <f t="shared" si="54"/>
        <v/>
      </c>
    </row>
    <row r="655" spans="1:12" x14ac:dyDescent="0.25">
      <c r="A655" s="230"/>
      <c r="B655" s="231"/>
      <c r="C655" s="231"/>
      <c r="D655" s="231"/>
      <c r="E655" s="231"/>
      <c r="F655" s="231"/>
      <c r="G655" s="231"/>
      <c r="H655" s="93" t="str">
        <f t="shared" si="52"/>
        <v/>
      </c>
      <c r="I655" s="93" t="str">
        <f t="shared" si="50"/>
        <v/>
      </c>
      <c r="J655" s="93" t="str">
        <f t="shared" si="53"/>
        <v/>
      </c>
      <c r="K655" s="93">
        <f t="shared" si="51"/>
        <v>0</v>
      </c>
      <c r="L655" s="93" t="str">
        <f t="shared" si="54"/>
        <v/>
      </c>
    </row>
    <row r="656" spans="1:12" x14ac:dyDescent="0.25">
      <c r="A656" s="230"/>
      <c r="B656" s="231"/>
      <c r="C656" s="231"/>
      <c r="D656" s="231"/>
      <c r="E656" s="231"/>
      <c r="F656" s="231"/>
      <c r="G656" s="231"/>
      <c r="H656" s="93" t="str">
        <f t="shared" si="52"/>
        <v/>
      </c>
      <c r="I656" s="93" t="str">
        <f t="shared" si="50"/>
        <v/>
      </c>
      <c r="J656" s="93" t="str">
        <f t="shared" si="53"/>
        <v/>
      </c>
      <c r="K656" s="93">
        <f t="shared" si="51"/>
        <v>0</v>
      </c>
      <c r="L656" s="93" t="str">
        <f t="shared" si="54"/>
        <v/>
      </c>
    </row>
    <row r="657" spans="1:12" x14ac:dyDescent="0.25">
      <c r="A657" s="230"/>
      <c r="B657" s="231"/>
      <c r="C657" s="231"/>
      <c r="D657" s="231"/>
      <c r="E657" s="231"/>
      <c r="F657" s="231"/>
      <c r="G657" s="231"/>
      <c r="H657" s="93" t="str">
        <f t="shared" si="52"/>
        <v/>
      </c>
      <c r="I657" s="93" t="str">
        <f t="shared" si="50"/>
        <v/>
      </c>
      <c r="J657" s="93" t="str">
        <f t="shared" si="53"/>
        <v/>
      </c>
      <c r="K657" s="93">
        <f t="shared" si="51"/>
        <v>0</v>
      </c>
      <c r="L657" s="93" t="str">
        <f t="shared" si="54"/>
        <v/>
      </c>
    </row>
    <row r="658" spans="1:12" x14ac:dyDescent="0.25">
      <c r="A658" s="230"/>
      <c r="B658" s="231"/>
      <c r="C658" s="231"/>
      <c r="D658" s="231"/>
      <c r="E658" s="231"/>
      <c r="F658" s="231"/>
      <c r="G658" s="231"/>
      <c r="H658" s="93" t="str">
        <f t="shared" si="52"/>
        <v/>
      </c>
      <c r="I658" s="93" t="str">
        <f t="shared" si="50"/>
        <v/>
      </c>
      <c r="J658" s="93" t="str">
        <f t="shared" si="53"/>
        <v/>
      </c>
      <c r="K658" s="93">
        <f t="shared" si="51"/>
        <v>0</v>
      </c>
      <c r="L658" s="93" t="str">
        <f t="shared" si="54"/>
        <v/>
      </c>
    </row>
    <row r="659" spans="1:12" x14ac:dyDescent="0.25">
      <c r="A659" s="230"/>
      <c r="B659" s="231"/>
      <c r="C659" s="231"/>
      <c r="D659" s="231"/>
      <c r="E659" s="231"/>
      <c r="F659" s="231"/>
      <c r="G659" s="231"/>
      <c r="H659" s="93" t="str">
        <f t="shared" si="52"/>
        <v/>
      </c>
      <c r="I659" s="93" t="str">
        <f t="shared" si="50"/>
        <v/>
      </c>
      <c r="J659" s="93" t="str">
        <f t="shared" si="53"/>
        <v/>
      </c>
      <c r="K659" s="93">
        <f t="shared" si="51"/>
        <v>0</v>
      </c>
      <c r="L659" s="93" t="str">
        <f t="shared" si="54"/>
        <v/>
      </c>
    </row>
    <row r="660" spans="1:12" x14ac:dyDescent="0.25">
      <c r="A660" s="230"/>
      <c r="B660" s="231"/>
      <c r="C660" s="231"/>
      <c r="D660" s="231"/>
      <c r="E660" s="231"/>
      <c r="F660" s="231"/>
      <c r="G660" s="231"/>
      <c r="H660" s="93" t="str">
        <f t="shared" si="52"/>
        <v/>
      </c>
      <c r="I660" s="93" t="str">
        <f t="shared" si="50"/>
        <v/>
      </c>
      <c r="J660" s="93" t="str">
        <f t="shared" si="53"/>
        <v/>
      </c>
      <c r="K660" s="93">
        <f t="shared" si="51"/>
        <v>0</v>
      </c>
      <c r="L660" s="93" t="str">
        <f t="shared" si="54"/>
        <v/>
      </c>
    </row>
    <row r="661" spans="1:12" x14ac:dyDescent="0.25">
      <c r="A661" s="230"/>
      <c r="B661" s="231"/>
      <c r="C661" s="231"/>
      <c r="D661" s="231"/>
      <c r="E661" s="231"/>
      <c r="F661" s="231"/>
      <c r="G661" s="231"/>
      <c r="H661" s="93" t="str">
        <f t="shared" si="52"/>
        <v/>
      </c>
      <c r="I661" s="93" t="str">
        <f t="shared" si="50"/>
        <v/>
      </c>
      <c r="J661" s="93" t="str">
        <f t="shared" si="53"/>
        <v/>
      </c>
      <c r="K661" s="93">
        <f t="shared" si="51"/>
        <v>0</v>
      </c>
      <c r="L661" s="93" t="str">
        <f t="shared" si="54"/>
        <v/>
      </c>
    </row>
    <row r="662" spans="1:12" x14ac:dyDescent="0.25">
      <c r="A662" s="230"/>
      <c r="B662" s="231"/>
      <c r="C662" s="231"/>
      <c r="D662" s="231"/>
      <c r="E662" s="231"/>
      <c r="F662" s="231"/>
      <c r="G662" s="231"/>
      <c r="H662" s="93" t="str">
        <f t="shared" si="52"/>
        <v/>
      </c>
      <c r="I662" s="93" t="str">
        <f t="shared" si="50"/>
        <v/>
      </c>
      <c r="J662" s="93" t="str">
        <f t="shared" si="53"/>
        <v/>
      </c>
      <c r="K662" s="93">
        <f t="shared" si="51"/>
        <v>0</v>
      </c>
      <c r="L662" s="93" t="str">
        <f t="shared" si="54"/>
        <v/>
      </c>
    </row>
    <row r="663" spans="1:12" x14ac:dyDescent="0.25">
      <c r="A663" s="230"/>
      <c r="B663" s="231"/>
      <c r="C663" s="231"/>
      <c r="D663" s="231"/>
      <c r="E663" s="231"/>
      <c r="F663" s="231"/>
      <c r="G663" s="231"/>
      <c r="H663" s="93" t="str">
        <f t="shared" si="52"/>
        <v/>
      </c>
      <c r="I663" s="93" t="str">
        <f t="shared" si="50"/>
        <v/>
      </c>
      <c r="J663" s="93" t="str">
        <f t="shared" si="53"/>
        <v/>
      </c>
      <c r="K663" s="93">
        <f t="shared" si="51"/>
        <v>0</v>
      </c>
      <c r="L663" s="93" t="str">
        <f t="shared" si="54"/>
        <v/>
      </c>
    </row>
    <row r="664" spans="1:12" x14ac:dyDescent="0.25">
      <c r="A664" s="230"/>
      <c r="B664" s="231"/>
      <c r="C664" s="231"/>
      <c r="D664" s="231"/>
      <c r="E664" s="231"/>
      <c r="F664" s="231"/>
      <c r="G664" s="231"/>
      <c r="H664" s="93" t="str">
        <f t="shared" si="52"/>
        <v/>
      </c>
      <c r="I664" s="93" t="str">
        <f t="shared" si="50"/>
        <v/>
      </c>
      <c r="J664" s="93" t="str">
        <f t="shared" si="53"/>
        <v/>
      </c>
      <c r="K664" s="93">
        <f t="shared" si="51"/>
        <v>0</v>
      </c>
      <c r="L664" s="93" t="str">
        <f t="shared" si="54"/>
        <v/>
      </c>
    </row>
    <row r="665" spans="1:12" x14ac:dyDescent="0.25">
      <c r="A665" s="230"/>
      <c r="B665" s="231"/>
      <c r="C665" s="231"/>
      <c r="D665" s="231"/>
      <c r="E665" s="231"/>
      <c r="F665" s="231"/>
      <c r="G665" s="231"/>
      <c r="H665" s="93" t="str">
        <f t="shared" si="52"/>
        <v/>
      </c>
      <c r="I665" s="93" t="str">
        <f t="shared" si="50"/>
        <v/>
      </c>
      <c r="J665" s="93" t="str">
        <f t="shared" si="53"/>
        <v/>
      </c>
      <c r="K665" s="93">
        <f t="shared" si="51"/>
        <v>0</v>
      </c>
      <c r="L665" s="93" t="str">
        <f t="shared" si="54"/>
        <v/>
      </c>
    </row>
    <row r="666" spans="1:12" x14ac:dyDescent="0.25">
      <c r="A666" s="230"/>
      <c r="B666" s="231"/>
      <c r="C666" s="231"/>
      <c r="D666" s="231"/>
      <c r="E666" s="231"/>
      <c r="F666" s="231"/>
      <c r="G666" s="231"/>
      <c r="H666" s="93" t="str">
        <f t="shared" si="52"/>
        <v/>
      </c>
      <c r="I666" s="93" t="str">
        <f t="shared" si="50"/>
        <v/>
      </c>
      <c r="J666" s="93" t="str">
        <f t="shared" si="53"/>
        <v/>
      </c>
      <c r="K666" s="93">
        <f t="shared" si="51"/>
        <v>0</v>
      </c>
      <c r="L666" s="93" t="str">
        <f t="shared" si="54"/>
        <v/>
      </c>
    </row>
    <row r="667" spans="1:12" x14ac:dyDescent="0.25">
      <c r="A667" s="230"/>
      <c r="B667" s="231"/>
      <c r="C667" s="231"/>
      <c r="D667" s="231"/>
      <c r="E667" s="231"/>
      <c r="F667" s="231"/>
      <c r="G667" s="231"/>
      <c r="H667" s="93" t="str">
        <f t="shared" si="52"/>
        <v/>
      </c>
      <c r="I667" s="93" t="str">
        <f t="shared" si="50"/>
        <v/>
      </c>
      <c r="J667" s="93" t="str">
        <f t="shared" si="53"/>
        <v/>
      </c>
      <c r="K667" s="93">
        <f t="shared" si="51"/>
        <v>0</v>
      </c>
      <c r="L667" s="93" t="str">
        <f t="shared" si="54"/>
        <v/>
      </c>
    </row>
    <row r="668" spans="1:12" x14ac:dyDescent="0.25">
      <c r="A668" s="230"/>
      <c r="B668" s="231"/>
      <c r="C668" s="231"/>
      <c r="D668" s="231"/>
      <c r="E668" s="231"/>
      <c r="F668" s="231"/>
      <c r="G668" s="231"/>
      <c r="H668" s="93" t="str">
        <f t="shared" si="52"/>
        <v/>
      </c>
      <c r="I668" s="93" t="str">
        <f t="shared" si="50"/>
        <v/>
      </c>
      <c r="J668" s="93" t="str">
        <f t="shared" si="53"/>
        <v/>
      </c>
      <c r="K668" s="93">
        <f t="shared" si="51"/>
        <v>0</v>
      </c>
      <c r="L668" s="93" t="str">
        <f t="shared" si="54"/>
        <v/>
      </c>
    </row>
    <row r="669" spans="1:12" x14ac:dyDescent="0.25">
      <c r="A669" s="230"/>
      <c r="B669" s="231"/>
      <c r="C669" s="231"/>
      <c r="D669" s="231"/>
      <c r="E669" s="231"/>
      <c r="F669" s="231"/>
      <c r="G669" s="231"/>
      <c r="H669" s="93" t="str">
        <f t="shared" si="52"/>
        <v/>
      </c>
      <c r="I669" s="93" t="str">
        <f t="shared" si="50"/>
        <v/>
      </c>
      <c r="J669" s="93" t="str">
        <f t="shared" si="53"/>
        <v/>
      </c>
      <c r="K669" s="93">
        <f t="shared" si="51"/>
        <v>0</v>
      </c>
      <c r="L669" s="93" t="str">
        <f t="shared" si="54"/>
        <v/>
      </c>
    </row>
    <row r="670" spans="1:12" x14ac:dyDescent="0.25">
      <c r="A670" s="230"/>
      <c r="B670" s="231"/>
      <c r="C670" s="231"/>
      <c r="D670" s="231"/>
      <c r="E670" s="231"/>
      <c r="F670" s="231"/>
      <c r="G670" s="231"/>
      <c r="H670" s="93" t="str">
        <f t="shared" si="52"/>
        <v/>
      </c>
      <c r="I670" s="93" t="str">
        <f t="shared" si="50"/>
        <v/>
      </c>
      <c r="J670" s="93" t="str">
        <f t="shared" si="53"/>
        <v/>
      </c>
      <c r="K670" s="93">
        <f t="shared" si="51"/>
        <v>0</v>
      </c>
      <c r="L670" s="93" t="str">
        <f t="shared" si="54"/>
        <v/>
      </c>
    </row>
    <row r="671" spans="1:12" x14ac:dyDescent="0.25">
      <c r="A671" s="230"/>
      <c r="B671" s="231"/>
      <c r="C671" s="231"/>
      <c r="D671" s="231"/>
      <c r="E671" s="231"/>
      <c r="F671" s="231"/>
      <c r="G671" s="231"/>
      <c r="H671" s="93" t="str">
        <f t="shared" si="52"/>
        <v/>
      </c>
      <c r="I671" s="93" t="str">
        <f t="shared" si="50"/>
        <v/>
      </c>
      <c r="J671" s="93" t="str">
        <f t="shared" si="53"/>
        <v/>
      </c>
      <c r="K671" s="93">
        <f t="shared" si="51"/>
        <v>0</v>
      </c>
      <c r="L671" s="93" t="str">
        <f t="shared" si="54"/>
        <v/>
      </c>
    </row>
    <row r="672" spans="1:12" x14ac:dyDescent="0.25">
      <c r="A672" s="230"/>
      <c r="B672" s="231"/>
      <c r="C672" s="231"/>
      <c r="D672" s="231"/>
      <c r="E672" s="231"/>
      <c r="F672" s="231"/>
      <c r="G672" s="231"/>
      <c r="H672" s="93" t="str">
        <f t="shared" si="52"/>
        <v/>
      </c>
      <c r="I672" s="93" t="str">
        <f t="shared" si="50"/>
        <v/>
      </c>
      <c r="J672" s="93" t="str">
        <f t="shared" si="53"/>
        <v/>
      </c>
      <c r="K672" s="93">
        <f t="shared" si="51"/>
        <v>0</v>
      </c>
      <c r="L672" s="93" t="str">
        <f t="shared" si="54"/>
        <v/>
      </c>
    </row>
    <row r="673" spans="1:12" x14ac:dyDescent="0.25">
      <c r="A673" s="230"/>
      <c r="B673" s="231"/>
      <c r="C673" s="231"/>
      <c r="D673" s="231"/>
      <c r="E673" s="231"/>
      <c r="F673" s="231"/>
      <c r="G673" s="231"/>
      <c r="H673" s="93" t="str">
        <f t="shared" si="52"/>
        <v/>
      </c>
      <c r="I673" s="93" t="str">
        <f t="shared" si="50"/>
        <v/>
      </c>
      <c r="J673" s="93" t="str">
        <f t="shared" si="53"/>
        <v/>
      </c>
      <c r="K673" s="93">
        <f t="shared" si="51"/>
        <v>0</v>
      </c>
      <c r="L673" s="93" t="str">
        <f t="shared" si="54"/>
        <v/>
      </c>
    </row>
    <row r="674" spans="1:12" x14ac:dyDescent="0.25">
      <c r="A674" s="230"/>
      <c r="B674" s="231"/>
      <c r="C674" s="231"/>
      <c r="D674" s="231"/>
      <c r="E674" s="231"/>
      <c r="F674" s="231"/>
      <c r="G674" s="231"/>
      <c r="H674" s="93" t="str">
        <f t="shared" si="52"/>
        <v/>
      </c>
      <c r="I674" s="93" t="str">
        <f t="shared" si="50"/>
        <v/>
      </c>
      <c r="J674" s="93" t="str">
        <f t="shared" si="53"/>
        <v/>
      </c>
      <c r="K674" s="93">
        <f t="shared" si="51"/>
        <v>0</v>
      </c>
      <c r="L674" s="93" t="str">
        <f t="shared" si="54"/>
        <v/>
      </c>
    </row>
    <row r="675" spans="1:12" x14ac:dyDescent="0.25">
      <c r="A675" s="230"/>
      <c r="B675" s="231"/>
      <c r="C675" s="231"/>
      <c r="D675" s="231"/>
      <c r="E675" s="231"/>
      <c r="F675" s="231"/>
      <c r="G675" s="231"/>
      <c r="H675" s="93" t="str">
        <f t="shared" si="52"/>
        <v/>
      </c>
      <c r="I675" s="93" t="str">
        <f t="shared" si="50"/>
        <v/>
      </c>
      <c r="J675" s="93" t="str">
        <f t="shared" si="53"/>
        <v/>
      </c>
      <c r="K675" s="93">
        <f t="shared" si="51"/>
        <v>0</v>
      </c>
      <c r="L675" s="93" t="str">
        <f t="shared" si="54"/>
        <v/>
      </c>
    </row>
    <row r="676" spans="1:12" x14ac:dyDescent="0.25">
      <c r="A676" s="230"/>
      <c r="B676" s="231"/>
      <c r="C676" s="231"/>
      <c r="D676" s="231"/>
      <c r="E676" s="231"/>
      <c r="F676" s="231"/>
      <c r="G676" s="231"/>
      <c r="H676" s="93" t="str">
        <f t="shared" si="52"/>
        <v/>
      </c>
      <c r="I676" s="93" t="str">
        <f t="shared" si="50"/>
        <v/>
      </c>
      <c r="J676" s="93" t="str">
        <f t="shared" si="53"/>
        <v/>
      </c>
      <c r="K676" s="93">
        <f t="shared" si="51"/>
        <v>0</v>
      </c>
      <c r="L676" s="93" t="str">
        <f t="shared" si="54"/>
        <v/>
      </c>
    </row>
    <row r="677" spans="1:12" x14ac:dyDescent="0.25">
      <c r="A677" s="230"/>
      <c r="B677" s="231"/>
      <c r="C677" s="231"/>
      <c r="D677" s="231"/>
      <c r="E677" s="231"/>
      <c r="F677" s="231"/>
      <c r="G677" s="231"/>
      <c r="H677" s="93" t="str">
        <f t="shared" si="52"/>
        <v/>
      </c>
      <c r="I677" s="93" t="str">
        <f t="shared" si="50"/>
        <v/>
      </c>
      <c r="J677" s="93" t="str">
        <f t="shared" si="53"/>
        <v/>
      </c>
      <c r="K677" s="93">
        <f t="shared" si="51"/>
        <v>0</v>
      </c>
      <c r="L677" s="93" t="str">
        <f t="shared" si="54"/>
        <v/>
      </c>
    </row>
    <row r="678" spans="1:12" x14ac:dyDescent="0.25">
      <c r="A678" s="230"/>
      <c r="B678" s="231"/>
      <c r="C678" s="231"/>
      <c r="D678" s="231"/>
      <c r="E678" s="231"/>
      <c r="F678" s="231"/>
      <c r="G678" s="231"/>
      <c r="H678" s="93" t="str">
        <f t="shared" si="52"/>
        <v/>
      </c>
      <c r="I678" s="93" t="str">
        <f t="shared" si="50"/>
        <v/>
      </c>
      <c r="J678" s="93" t="str">
        <f t="shared" si="53"/>
        <v/>
      </c>
      <c r="K678" s="93">
        <f t="shared" si="51"/>
        <v>0</v>
      </c>
      <c r="L678" s="93" t="str">
        <f t="shared" si="54"/>
        <v/>
      </c>
    </row>
    <row r="679" spans="1:12" x14ac:dyDescent="0.25">
      <c r="A679" s="230"/>
      <c r="B679" s="231"/>
      <c r="C679" s="231"/>
      <c r="D679" s="231"/>
      <c r="E679" s="231"/>
      <c r="F679" s="231"/>
      <c r="G679" s="231"/>
      <c r="H679" s="93" t="str">
        <f t="shared" si="52"/>
        <v/>
      </c>
      <c r="I679" s="93" t="str">
        <f t="shared" si="50"/>
        <v/>
      </c>
      <c r="J679" s="93" t="str">
        <f t="shared" si="53"/>
        <v/>
      </c>
      <c r="K679" s="93">
        <f t="shared" si="51"/>
        <v>0</v>
      </c>
      <c r="L679" s="93" t="str">
        <f t="shared" si="54"/>
        <v/>
      </c>
    </row>
    <row r="680" spans="1:12" x14ac:dyDescent="0.25">
      <c r="A680" s="230"/>
      <c r="B680" s="231"/>
      <c r="C680" s="231"/>
      <c r="D680" s="231"/>
      <c r="E680" s="231"/>
      <c r="F680" s="231"/>
      <c r="G680" s="231"/>
      <c r="H680" s="93" t="str">
        <f t="shared" si="52"/>
        <v/>
      </c>
      <c r="I680" s="93" t="str">
        <f t="shared" si="50"/>
        <v/>
      </c>
      <c r="J680" s="93" t="str">
        <f t="shared" si="53"/>
        <v/>
      </c>
      <c r="K680" s="93">
        <f t="shared" si="51"/>
        <v>0</v>
      </c>
      <c r="L680" s="93" t="str">
        <f t="shared" si="54"/>
        <v/>
      </c>
    </row>
    <row r="681" spans="1:12" x14ac:dyDescent="0.25">
      <c r="A681" s="230"/>
      <c r="B681" s="231"/>
      <c r="C681" s="231"/>
      <c r="D681" s="231"/>
      <c r="E681" s="231"/>
      <c r="F681" s="231"/>
      <c r="G681" s="231"/>
      <c r="H681" s="93" t="str">
        <f t="shared" si="52"/>
        <v/>
      </c>
      <c r="I681" s="93" t="str">
        <f t="shared" si="50"/>
        <v/>
      </c>
      <c r="J681" s="93" t="str">
        <f t="shared" si="53"/>
        <v/>
      </c>
      <c r="K681" s="93">
        <f t="shared" si="51"/>
        <v>0</v>
      </c>
      <c r="L681" s="93" t="str">
        <f t="shared" si="54"/>
        <v/>
      </c>
    </row>
    <row r="682" spans="1:12" x14ac:dyDescent="0.25">
      <c r="A682" s="230"/>
      <c r="B682" s="231"/>
      <c r="C682" s="231"/>
      <c r="D682" s="231"/>
      <c r="E682" s="231"/>
      <c r="F682" s="231"/>
      <c r="G682" s="231"/>
      <c r="H682" s="93" t="str">
        <f t="shared" si="52"/>
        <v/>
      </c>
      <c r="I682" s="93" t="str">
        <f t="shared" si="50"/>
        <v/>
      </c>
      <c r="J682" s="93" t="str">
        <f t="shared" si="53"/>
        <v/>
      </c>
      <c r="K682" s="93">
        <f t="shared" si="51"/>
        <v>0</v>
      </c>
      <c r="L682" s="93" t="str">
        <f t="shared" si="54"/>
        <v/>
      </c>
    </row>
    <row r="683" spans="1:12" x14ac:dyDescent="0.25">
      <c r="A683" s="230"/>
      <c r="B683" s="231"/>
      <c r="C683" s="231"/>
      <c r="D683" s="231"/>
      <c r="E683" s="231"/>
      <c r="F683" s="231"/>
      <c r="G683" s="231"/>
      <c r="H683" s="93" t="str">
        <f t="shared" si="52"/>
        <v/>
      </c>
      <c r="I683" s="93" t="str">
        <f t="shared" si="50"/>
        <v/>
      </c>
      <c r="J683" s="93" t="str">
        <f t="shared" si="53"/>
        <v/>
      </c>
      <c r="K683" s="93">
        <f t="shared" si="51"/>
        <v>0</v>
      </c>
      <c r="L683" s="93" t="str">
        <f t="shared" si="54"/>
        <v/>
      </c>
    </row>
    <row r="684" spans="1:12" x14ac:dyDescent="0.25">
      <c r="A684" s="230"/>
      <c r="B684" s="231"/>
      <c r="C684" s="231"/>
      <c r="D684" s="231"/>
      <c r="E684" s="231"/>
      <c r="F684" s="231"/>
      <c r="G684" s="231"/>
      <c r="H684" s="93" t="str">
        <f t="shared" si="52"/>
        <v/>
      </c>
      <c r="I684" s="93" t="str">
        <f t="shared" si="50"/>
        <v/>
      </c>
      <c r="J684" s="93" t="str">
        <f t="shared" si="53"/>
        <v/>
      </c>
      <c r="K684" s="93">
        <f t="shared" si="51"/>
        <v>0</v>
      </c>
      <c r="L684" s="93" t="str">
        <f t="shared" si="54"/>
        <v/>
      </c>
    </row>
    <row r="685" spans="1:12" x14ac:dyDescent="0.25">
      <c r="A685" s="230"/>
      <c r="B685" s="231"/>
      <c r="C685" s="231"/>
      <c r="D685" s="231"/>
      <c r="E685" s="231"/>
      <c r="F685" s="231"/>
      <c r="G685" s="231"/>
      <c r="H685" s="93" t="str">
        <f t="shared" si="52"/>
        <v/>
      </c>
      <c r="I685" s="93" t="str">
        <f t="shared" si="50"/>
        <v/>
      </c>
      <c r="J685" s="93" t="str">
        <f t="shared" si="53"/>
        <v/>
      </c>
      <c r="K685" s="93">
        <f t="shared" si="51"/>
        <v>0</v>
      </c>
      <c r="L685" s="93" t="str">
        <f t="shared" si="54"/>
        <v/>
      </c>
    </row>
    <row r="686" spans="1:12" x14ac:dyDescent="0.25">
      <c r="A686" s="230"/>
      <c r="B686" s="231"/>
      <c r="C686" s="231"/>
      <c r="D686" s="231"/>
      <c r="E686" s="231"/>
      <c r="F686" s="231"/>
      <c r="G686" s="231"/>
      <c r="H686" s="93" t="str">
        <f t="shared" si="52"/>
        <v/>
      </c>
      <c r="I686" s="93" t="str">
        <f t="shared" si="50"/>
        <v/>
      </c>
      <c r="J686" s="93" t="str">
        <f t="shared" si="53"/>
        <v/>
      </c>
      <c r="K686" s="93">
        <f t="shared" si="51"/>
        <v>0</v>
      </c>
      <c r="L686" s="93" t="str">
        <f t="shared" si="54"/>
        <v/>
      </c>
    </row>
    <row r="687" spans="1:12" x14ac:dyDescent="0.25">
      <c r="A687" s="230"/>
      <c r="B687" s="231"/>
      <c r="C687" s="231"/>
      <c r="D687" s="231"/>
      <c r="E687" s="231"/>
      <c r="F687" s="231"/>
      <c r="G687" s="231"/>
      <c r="H687" s="93" t="str">
        <f t="shared" si="52"/>
        <v/>
      </c>
      <c r="I687" s="93" t="str">
        <f t="shared" si="50"/>
        <v/>
      </c>
      <c r="J687" s="93" t="str">
        <f t="shared" si="53"/>
        <v/>
      </c>
      <c r="K687" s="93">
        <f t="shared" si="51"/>
        <v>0</v>
      </c>
      <c r="L687" s="93" t="str">
        <f t="shared" si="54"/>
        <v/>
      </c>
    </row>
    <row r="688" spans="1:12" x14ac:dyDescent="0.25">
      <c r="A688" s="230"/>
      <c r="B688" s="231"/>
      <c r="C688" s="231"/>
      <c r="D688" s="231"/>
      <c r="E688" s="231"/>
      <c r="F688" s="231"/>
      <c r="G688" s="231"/>
      <c r="H688" s="93" t="str">
        <f t="shared" si="52"/>
        <v/>
      </c>
      <c r="I688" s="93" t="str">
        <f t="shared" si="50"/>
        <v/>
      </c>
      <c r="J688" s="93" t="str">
        <f t="shared" si="53"/>
        <v/>
      </c>
      <c r="K688" s="93">
        <f t="shared" si="51"/>
        <v>0</v>
      </c>
      <c r="L688" s="93" t="str">
        <f t="shared" si="54"/>
        <v/>
      </c>
    </row>
    <row r="689" spans="1:12" x14ac:dyDescent="0.25">
      <c r="A689" s="230"/>
      <c r="B689" s="231"/>
      <c r="C689" s="231"/>
      <c r="D689" s="231"/>
      <c r="E689" s="231"/>
      <c r="F689" s="231"/>
      <c r="G689" s="231"/>
      <c r="H689" s="93" t="str">
        <f t="shared" si="52"/>
        <v/>
      </c>
      <c r="I689" s="93" t="str">
        <f t="shared" si="50"/>
        <v/>
      </c>
      <c r="J689" s="93" t="str">
        <f t="shared" si="53"/>
        <v/>
      </c>
      <c r="K689" s="93">
        <f t="shared" si="51"/>
        <v>0</v>
      </c>
      <c r="L689" s="93" t="str">
        <f t="shared" si="54"/>
        <v/>
      </c>
    </row>
    <row r="690" spans="1:12" x14ac:dyDescent="0.25">
      <c r="A690" s="230"/>
      <c r="B690" s="231"/>
      <c r="C690" s="231"/>
      <c r="D690" s="231"/>
      <c r="E690" s="231"/>
      <c r="F690" s="231"/>
      <c r="G690" s="231"/>
      <c r="H690" s="93" t="str">
        <f t="shared" si="52"/>
        <v/>
      </c>
      <c r="I690" s="93" t="str">
        <f t="shared" si="50"/>
        <v/>
      </c>
      <c r="J690" s="93" t="str">
        <f t="shared" si="53"/>
        <v/>
      </c>
      <c r="K690" s="93">
        <f t="shared" si="51"/>
        <v>0</v>
      </c>
      <c r="L690" s="93" t="str">
        <f t="shared" si="54"/>
        <v/>
      </c>
    </row>
    <row r="691" spans="1:12" x14ac:dyDescent="0.25">
      <c r="A691" s="230"/>
      <c r="B691" s="231"/>
      <c r="C691" s="231"/>
      <c r="D691" s="231"/>
      <c r="E691" s="231"/>
      <c r="F691" s="231"/>
      <c r="G691" s="231"/>
      <c r="H691" s="93" t="str">
        <f t="shared" si="52"/>
        <v/>
      </c>
      <c r="I691" s="93" t="str">
        <f t="shared" si="50"/>
        <v/>
      </c>
      <c r="J691" s="93" t="str">
        <f t="shared" si="53"/>
        <v/>
      </c>
      <c r="K691" s="93">
        <f t="shared" si="51"/>
        <v>0</v>
      </c>
      <c r="L691" s="93" t="str">
        <f t="shared" si="54"/>
        <v/>
      </c>
    </row>
    <row r="692" spans="1:12" x14ac:dyDescent="0.25">
      <c r="A692" s="230"/>
      <c r="B692" s="231"/>
      <c r="C692" s="231"/>
      <c r="D692" s="231"/>
      <c r="E692" s="231"/>
      <c r="F692" s="231"/>
      <c r="G692" s="231"/>
      <c r="H692" s="93" t="str">
        <f t="shared" si="52"/>
        <v/>
      </c>
      <c r="I692" s="93" t="str">
        <f t="shared" si="50"/>
        <v/>
      </c>
      <c r="J692" s="93" t="str">
        <f t="shared" si="53"/>
        <v/>
      </c>
      <c r="K692" s="93">
        <f t="shared" si="51"/>
        <v>0</v>
      </c>
      <c r="L692" s="93" t="str">
        <f t="shared" si="54"/>
        <v/>
      </c>
    </row>
    <row r="693" spans="1:12" x14ac:dyDescent="0.25">
      <c r="A693" s="230"/>
      <c r="B693" s="231"/>
      <c r="C693" s="231"/>
      <c r="D693" s="231"/>
      <c r="E693" s="231"/>
      <c r="F693" s="231"/>
      <c r="G693" s="231"/>
      <c r="H693" s="93" t="str">
        <f t="shared" si="52"/>
        <v/>
      </c>
      <c r="I693" s="93" t="str">
        <f t="shared" si="50"/>
        <v/>
      </c>
      <c r="J693" s="93" t="str">
        <f t="shared" si="53"/>
        <v/>
      </c>
      <c r="K693" s="93">
        <f t="shared" si="51"/>
        <v>0</v>
      </c>
      <c r="L693" s="93" t="str">
        <f t="shared" si="54"/>
        <v/>
      </c>
    </row>
    <row r="694" spans="1:12" x14ac:dyDescent="0.25">
      <c r="A694" s="230"/>
      <c r="B694" s="231"/>
      <c r="C694" s="231"/>
      <c r="D694" s="231"/>
      <c r="E694" s="231"/>
      <c r="F694" s="231"/>
      <c r="G694" s="231"/>
      <c r="H694" s="93" t="str">
        <f t="shared" si="52"/>
        <v/>
      </c>
      <c r="I694" s="93" t="str">
        <f t="shared" si="50"/>
        <v/>
      </c>
      <c r="J694" s="93" t="str">
        <f t="shared" si="53"/>
        <v/>
      </c>
      <c r="K694" s="93">
        <f t="shared" si="51"/>
        <v>0</v>
      </c>
      <c r="L694" s="93" t="str">
        <f t="shared" si="54"/>
        <v/>
      </c>
    </row>
    <row r="695" spans="1:12" x14ac:dyDescent="0.25">
      <c r="A695" s="230"/>
      <c r="B695" s="231"/>
      <c r="C695" s="231"/>
      <c r="D695" s="231"/>
      <c r="E695" s="231"/>
      <c r="F695" s="231"/>
      <c r="G695" s="231"/>
      <c r="H695" s="93" t="str">
        <f t="shared" si="52"/>
        <v/>
      </c>
      <c r="I695" s="93" t="str">
        <f t="shared" si="50"/>
        <v/>
      </c>
      <c r="J695" s="93" t="str">
        <f t="shared" si="53"/>
        <v/>
      </c>
      <c r="K695" s="93">
        <f t="shared" si="51"/>
        <v>0</v>
      </c>
      <c r="L695" s="93" t="str">
        <f t="shared" si="54"/>
        <v/>
      </c>
    </row>
    <row r="696" spans="1:12" x14ac:dyDescent="0.25">
      <c r="A696" s="230"/>
      <c r="B696" s="231"/>
      <c r="C696" s="231"/>
      <c r="D696" s="231"/>
      <c r="E696" s="231"/>
      <c r="F696" s="231"/>
      <c r="G696" s="231"/>
      <c r="H696" s="93" t="str">
        <f t="shared" si="52"/>
        <v/>
      </c>
      <c r="I696" s="93" t="str">
        <f t="shared" si="50"/>
        <v/>
      </c>
      <c r="J696" s="93" t="str">
        <f t="shared" si="53"/>
        <v/>
      </c>
      <c r="K696" s="93">
        <f t="shared" si="51"/>
        <v>0</v>
      </c>
      <c r="L696" s="93" t="str">
        <f t="shared" si="54"/>
        <v/>
      </c>
    </row>
    <row r="697" spans="1:12" x14ac:dyDescent="0.25">
      <c r="A697" s="230"/>
      <c r="B697" s="231"/>
      <c r="C697" s="231"/>
      <c r="D697" s="231"/>
      <c r="E697" s="231"/>
      <c r="F697" s="231"/>
      <c r="G697" s="231"/>
      <c r="H697" s="93" t="str">
        <f t="shared" si="52"/>
        <v/>
      </c>
      <c r="I697" s="93" t="str">
        <f t="shared" si="50"/>
        <v/>
      </c>
      <c r="J697" s="93" t="str">
        <f t="shared" si="53"/>
        <v/>
      </c>
      <c r="K697" s="93">
        <f t="shared" si="51"/>
        <v>0</v>
      </c>
      <c r="L697" s="93" t="str">
        <f t="shared" si="54"/>
        <v/>
      </c>
    </row>
    <row r="698" spans="1:12" x14ac:dyDescent="0.25">
      <c r="A698" s="230"/>
      <c r="B698" s="231"/>
      <c r="C698" s="231"/>
      <c r="D698" s="231"/>
      <c r="E698" s="231"/>
      <c r="F698" s="231"/>
      <c r="G698" s="231"/>
      <c r="H698" s="93" t="str">
        <f t="shared" si="52"/>
        <v/>
      </c>
      <c r="I698" s="93" t="str">
        <f t="shared" si="50"/>
        <v/>
      </c>
      <c r="J698" s="93" t="str">
        <f t="shared" si="53"/>
        <v/>
      </c>
      <c r="K698" s="93">
        <f t="shared" si="51"/>
        <v>0</v>
      </c>
      <c r="L698" s="93" t="str">
        <f t="shared" si="54"/>
        <v/>
      </c>
    </row>
    <row r="699" spans="1:12" x14ac:dyDescent="0.25">
      <c r="A699" s="230"/>
      <c r="B699" s="231"/>
      <c r="C699" s="231"/>
      <c r="D699" s="231"/>
      <c r="E699" s="231"/>
      <c r="F699" s="231"/>
      <c r="G699" s="231"/>
      <c r="H699" s="93" t="str">
        <f t="shared" si="52"/>
        <v/>
      </c>
      <c r="I699" s="93" t="str">
        <f t="shared" si="50"/>
        <v/>
      </c>
      <c r="J699" s="93" t="str">
        <f t="shared" si="53"/>
        <v/>
      </c>
      <c r="K699" s="93">
        <f t="shared" si="51"/>
        <v>0</v>
      </c>
      <c r="L699" s="93" t="str">
        <f t="shared" si="54"/>
        <v/>
      </c>
    </row>
    <row r="700" spans="1:12" x14ac:dyDescent="0.25">
      <c r="A700" s="230"/>
      <c r="B700" s="231"/>
      <c r="C700" s="231"/>
      <c r="D700" s="231"/>
      <c r="E700" s="231"/>
      <c r="F700" s="231"/>
      <c r="G700" s="231"/>
      <c r="H700" s="93" t="str">
        <f t="shared" si="52"/>
        <v/>
      </c>
      <c r="I700" s="93" t="str">
        <f t="shared" si="50"/>
        <v/>
      </c>
      <c r="J700" s="93" t="str">
        <f t="shared" si="53"/>
        <v/>
      </c>
      <c r="K700" s="93">
        <f t="shared" si="51"/>
        <v>0</v>
      </c>
      <c r="L700" s="93" t="str">
        <f t="shared" si="54"/>
        <v/>
      </c>
    </row>
    <row r="701" spans="1:12" x14ac:dyDescent="0.25">
      <c r="A701" s="230"/>
      <c r="B701" s="231"/>
      <c r="C701" s="231"/>
      <c r="D701" s="231"/>
      <c r="E701" s="231"/>
      <c r="F701" s="231"/>
      <c r="G701" s="231"/>
      <c r="H701" s="93" t="str">
        <f t="shared" si="52"/>
        <v/>
      </c>
      <c r="I701" s="93" t="str">
        <f t="shared" si="50"/>
        <v/>
      </c>
      <c r="J701" s="93" t="str">
        <f t="shared" si="53"/>
        <v/>
      </c>
      <c r="K701" s="93">
        <f t="shared" si="51"/>
        <v>0</v>
      </c>
      <c r="L701" s="93" t="str">
        <f t="shared" si="54"/>
        <v/>
      </c>
    </row>
    <row r="702" spans="1:12" x14ac:dyDescent="0.25">
      <c r="A702" s="230"/>
      <c r="B702" s="231"/>
      <c r="C702" s="231"/>
      <c r="D702" s="231"/>
      <c r="E702" s="231"/>
      <c r="F702" s="231"/>
      <c r="G702" s="231"/>
      <c r="H702" s="93" t="str">
        <f t="shared" si="52"/>
        <v/>
      </c>
      <c r="I702" s="93" t="str">
        <f t="shared" si="50"/>
        <v/>
      </c>
      <c r="J702" s="93" t="str">
        <f t="shared" si="53"/>
        <v/>
      </c>
      <c r="K702" s="93">
        <f t="shared" si="51"/>
        <v>0</v>
      </c>
      <c r="L702" s="93" t="str">
        <f t="shared" si="54"/>
        <v/>
      </c>
    </row>
    <row r="703" spans="1:12" x14ac:dyDescent="0.25">
      <c r="A703" s="230"/>
      <c r="B703" s="231"/>
      <c r="C703" s="231"/>
      <c r="D703" s="231"/>
      <c r="E703" s="231"/>
      <c r="F703" s="231"/>
      <c r="G703" s="231"/>
      <c r="H703" s="93" t="str">
        <f t="shared" si="52"/>
        <v/>
      </c>
      <c r="I703" s="93" t="str">
        <f t="shared" si="50"/>
        <v/>
      </c>
      <c r="J703" s="93" t="str">
        <f t="shared" si="53"/>
        <v/>
      </c>
      <c r="K703" s="93">
        <f t="shared" si="51"/>
        <v>0</v>
      </c>
      <c r="L703" s="93" t="str">
        <f t="shared" si="54"/>
        <v/>
      </c>
    </row>
    <row r="704" spans="1:12" x14ac:dyDescent="0.25">
      <c r="A704" s="230"/>
      <c r="B704" s="231"/>
      <c r="C704" s="231"/>
      <c r="D704" s="231"/>
      <c r="E704" s="231"/>
      <c r="F704" s="231"/>
      <c r="G704" s="231"/>
      <c r="H704" s="93" t="str">
        <f t="shared" si="52"/>
        <v/>
      </c>
      <c r="I704" s="93" t="str">
        <f t="shared" si="50"/>
        <v/>
      </c>
      <c r="J704" s="93" t="str">
        <f t="shared" si="53"/>
        <v/>
      </c>
      <c r="K704" s="93">
        <f t="shared" si="51"/>
        <v>0</v>
      </c>
      <c r="L704" s="93" t="str">
        <f t="shared" si="54"/>
        <v/>
      </c>
    </row>
    <row r="705" spans="1:12" x14ac:dyDescent="0.25">
      <c r="A705" s="230"/>
      <c r="B705" s="231"/>
      <c r="C705" s="231"/>
      <c r="D705" s="231"/>
      <c r="E705" s="231"/>
      <c r="F705" s="231"/>
      <c r="G705" s="231"/>
      <c r="H705" s="93" t="str">
        <f t="shared" si="52"/>
        <v/>
      </c>
      <c r="I705" s="93" t="str">
        <f t="shared" si="50"/>
        <v/>
      </c>
      <c r="J705" s="93" t="str">
        <f t="shared" si="53"/>
        <v/>
      </c>
      <c r="K705" s="93">
        <f t="shared" si="51"/>
        <v>0</v>
      </c>
      <c r="L705" s="93" t="str">
        <f t="shared" si="54"/>
        <v/>
      </c>
    </row>
    <row r="706" spans="1:12" x14ac:dyDescent="0.25">
      <c r="A706" s="230"/>
      <c r="B706" s="231"/>
      <c r="C706" s="231"/>
      <c r="D706" s="231"/>
      <c r="E706" s="231"/>
      <c r="F706" s="231"/>
      <c r="G706" s="231"/>
      <c r="H706" s="93" t="str">
        <f t="shared" si="52"/>
        <v/>
      </c>
      <c r="I706" s="93" t="str">
        <f t="shared" ref="I706:I769" si="55">+MID(H706,1,2)</f>
        <v/>
      </c>
      <c r="J706" s="93" t="str">
        <f t="shared" si="53"/>
        <v/>
      </c>
      <c r="K706" s="93">
        <f t="shared" ref="K706:K769" si="56">+F706-G706</f>
        <v>0</v>
      </c>
      <c r="L706" s="93" t="str">
        <f t="shared" si="54"/>
        <v/>
      </c>
    </row>
    <row r="707" spans="1:12" x14ac:dyDescent="0.25">
      <c r="A707" s="230"/>
      <c r="B707" s="231"/>
      <c r="C707" s="231"/>
      <c r="D707" s="231"/>
      <c r="E707" s="231"/>
      <c r="F707" s="231"/>
      <c r="G707" s="231"/>
      <c r="H707" s="93" t="str">
        <f t="shared" ref="H707:H770" si="57">+MID(A707,1,4)</f>
        <v/>
      </c>
      <c r="I707" s="93" t="str">
        <f t="shared" si="55"/>
        <v/>
      </c>
      <c r="J707" s="93" t="str">
        <f t="shared" ref="J707:J770" si="58">+MID(A707,1,3)</f>
        <v/>
      </c>
      <c r="K707" s="93">
        <f t="shared" si="56"/>
        <v>0</v>
      </c>
      <c r="L707" s="93" t="str">
        <f t="shared" ref="L707:L770" si="59">+MID(A707,1,5)</f>
        <v/>
      </c>
    </row>
    <row r="708" spans="1:12" x14ac:dyDescent="0.25">
      <c r="A708" s="230"/>
      <c r="B708" s="231"/>
      <c r="C708" s="231"/>
      <c r="D708" s="231"/>
      <c r="E708" s="231"/>
      <c r="F708" s="231"/>
      <c r="G708" s="231"/>
      <c r="H708" s="93" t="str">
        <f t="shared" si="57"/>
        <v/>
      </c>
      <c r="I708" s="93" t="str">
        <f t="shared" si="55"/>
        <v/>
      </c>
      <c r="J708" s="93" t="str">
        <f t="shared" si="58"/>
        <v/>
      </c>
      <c r="K708" s="93">
        <f t="shared" si="56"/>
        <v>0</v>
      </c>
      <c r="L708" s="93" t="str">
        <f t="shared" si="59"/>
        <v/>
      </c>
    </row>
    <row r="709" spans="1:12" x14ac:dyDescent="0.25">
      <c r="A709" s="230"/>
      <c r="B709" s="231"/>
      <c r="C709" s="231"/>
      <c r="D709" s="231"/>
      <c r="E709" s="231"/>
      <c r="F709" s="231"/>
      <c r="G709" s="231"/>
      <c r="H709" s="93" t="str">
        <f t="shared" si="57"/>
        <v/>
      </c>
      <c r="I709" s="93" t="str">
        <f t="shared" si="55"/>
        <v/>
      </c>
      <c r="J709" s="93" t="str">
        <f t="shared" si="58"/>
        <v/>
      </c>
      <c r="K709" s="93">
        <f t="shared" si="56"/>
        <v>0</v>
      </c>
      <c r="L709" s="93" t="str">
        <f t="shared" si="59"/>
        <v/>
      </c>
    </row>
    <row r="710" spans="1:12" x14ac:dyDescent="0.25">
      <c r="A710" s="230"/>
      <c r="B710" s="231"/>
      <c r="C710" s="231"/>
      <c r="D710" s="231"/>
      <c r="E710" s="231"/>
      <c r="F710" s="231"/>
      <c r="G710" s="231"/>
      <c r="H710" s="93" t="str">
        <f t="shared" si="57"/>
        <v/>
      </c>
      <c r="I710" s="93" t="str">
        <f t="shared" si="55"/>
        <v/>
      </c>
      <c r="J710" s="93" t="str">
        <f t="shared" si="58"/>
        <v/>
      </c>
      <c r="K710" s="93">
        <f t="shared" si="56"/>
        <v>0</v>
      </c>
      <c r="L710" s="93" t="str">
        <f t="shared" si="59"/>
        <v/>
      </c>
    </row>
    <row r="711" spans="1:12" x14ac:dyDescent="0.25">
      <c r="A711" s="230"/>
      <c r="B711" s="231"/>
      <c r="C711" s="231"/>
      <c r="D711" s="231"/>
      <c r="E711" s="231"/>
      <c r="F711" s="231"/>
      <c r="G711" s="231"/>
      <c r="H711" s="93" t="str">
        <f t="shared" si="57"/>
        <v/>
      </c>
      <c r="I711" s="93" t="str">
        <f t="shared" si="55"/>
        <v/>
      </c>
      <c r="J711" s="93" t="str">
        <f t="shared" si="58"/>
        <v/>
      </c>
      <c r="K711" s="93">
        <f t="shared" si="56"/>
        <v>0</v>
      </c>
      <c r="L711" s="93" t="str">
        <f t="shared" si="59"/>
        <v/>
      </c>
    </row>
    <row r="712" spans="1:12" x14ac:dyDescent="0.25">
      <c r="A712" s="230"/>
      <c r="B712" s="231"/>
      <c r="C712" s="231"/>
      <c r="D712" s="231"/>
      <c r="E712" s="231"/>
      <c r="F712" s="231"/>
      <c r="G712" s="231"/>
      <c r="H712" s="93" t="str">
        <f t="shared" si="57"/>
        <v/>
      </c>
      <c r="I712" s="93" t="str">
        <f t="shared" si="55"/>
        <v/>
      </c>
      <c r="J712" s="93" t="str">
        <f t="shared" si="58"/>
        <v/>
      </c>
      <c r="K712" s="93">
        <f t="shared" si="56"/>
        <v>0</v>
      </c>
      <c r="L712" s="93" t="str">
        <f t="shared" si="59"/>
        <v/>
      </c>
    </row>
    <row r="713" spans="1:12" x14ac:dyDescent="0.25">
      <c r="A713" s="230"/>
      <c r="B713" s="231"/>
      <c r="C713" s="231"/>
      <c r="D713" s="231"/>
      <c r="E713" s="231"/>
      <c r="F713" s="231"/>
      <c r="G713" s="231"/>
      <c r="H713" s="93" t="str">
        <f t="shared" si="57"/>
        <v/>
      </c>
      <c r="I713" s="93" t="str">
        <f t="shared" si="55"/>
        <v/>
      </c>
      <c r="J713" s="93" t="str">
        <f t="shared" si="58"/>
        <v/>
      </c>
      <c r="K713" s="93">
        <f t="shared" si="56"/>
        <v>0</v>
      </c>
      <c r="L713" s="93" t="str">
        <f t="shared" si="59"/>
        <v/>
      </c>
    </row>
    <row r="714" spans="1:12" x14ac:dyDescent="0.25">
      <c r="A714" s="230"/>
      <c r="B714" s="231"/>
      <c r="C714" s="231"/>
      <c r="D714" s="231"/>
      <c r="E714" s="231"/>
      <c r="F714" s="231"/>
      <c r="G714" s="231"/>
      <c r="H714" s="93" t="str">
        <f t="shared" si="57"/>
        <v/>
      </c>
      <c r="I714" s="93" t="str">
        <f t="shared" si="55"/>
        <v/>
      </c>
      <c r="J714" s="93" t="str">
        <f t="shared" si="58"/>
        <v/>
      </c>
      <c r="K714" s="93">
        <f t="shared" si="56"/>
        <v>0</v>
      </c>
      <c r="L714" s="93" t="str">
        <f t="shared" si="59"/>
        <v/>
      </c>
    </row>
    <row r="715" spans="1:12" x14ac:dyDescent="0.25">
      <c r="A715" s="230"/>
      <c r="B715" s="231"/>
      <c r="C715" s="231"/>
      <c r="D715" s="231"/>
      <c r="E715" s="231"/>
      <c r="F715" s="231"/>
      <c r="G715" s="231"/>
      <c r="H715" s="93" t="str">
        <f t="shared" si="57"/>
        <v/>
      </c>
      <c r="I715" s="93" t="str">
        <f t="shared" si="55"/>
        <v/>
      </c>
      <c r="J715" s="93" t="str">
        <f t="shared" si="58"/>
        <v/>
      </c>
      <c r="K715" s="93">
        <f t="shared" si="56"/>
        <v>0</v>
      </c>
      <c r="L715" s="93" t="str">
        <f t="shared" si="59"/>
        <v/>
      </c>
    </row>
    <row r="716" spans="1:12" x14ac:dyDescent="0.25">
      <c r="A716" s="230"/>
      <c r="B716" s="231"/>
      <c r="C716" s="231"/>
      <c r="D716" s="231"/>
      <c r="E716" s="231"/>
      <c r="F716" s="231"/>
      <c r="G716" s="231"/>
      <c r="H716" s="93" t="str">
        <f t="shared" si="57"/>
        <v/>
      </c>
      <c r="I716" s="93" t="str">
        <f t="shared" si="55"/>
        <v/>
      </c>
      <c r="J716" s="93" t="str">
        <f t="shared" si="58"/>
        <v/>
      </c>
      <c r="K716" s="93">
        <f t="shared" si="56"/>
        <v>0</v>
      </c>
      <c r="L716" s="93" t="str">
        <f t="shared" si="59"/>
        <v/>
      </c>
    </row>
    <row r="717" spans="1:12" x14ac:dyDescent="0.25">
      <c r="A717" s="230"/>
      <c r="B717" s="231"/>
      <c r="C717" s="231"/>
      <c r="D717" s="231"/>
      <c r="E717" s="231"/>
      <c r="F717" s="231"/>
      <c r="G717" s="231"/>
      <c r="H717" s="93" t="str">
        <f t="shared" si="57"/>
        <v/>
      </c>
      <c r="I717" s="93" t="str">
        <f t="shared" si="55"/>
        <v/>
      </c>
      <c r="J717" s="93" t="str">
        <f t="shared" si="58"/>
        <v/>
      </c>
      <c r="K717" s="93">
        <f t="shared" si="56"/>
        <v>0</v>
      </c>
      <c r="L717" s="93" t="str">
        <f t="shared" si="59"/>
        <v/>
      </c>
    </row>
    <row r="718" spans="1:12" x14ac:dyDescent="0.25">
      <c r="A718" s="230"/>
      <c r="B718" s="231"/>
      <c r="C718" s="231"/>
      <c r="D718" s="231"/>
      <c r="E718" s="231"/>
      <c r="F718" s="231"/>
      <c r="G718" s="231"/>
      <c r="H718" s="93" t="str">
        <f t="shared" si="57"/>
        <v/>
      </c>
      <c r="I718" s="93" t="str">
        <f t="shared" si="55"/>
        <v/>
      </c>
      <c r="J718" s="93" t="str">
        <f t="shared" si="58"/>
        <v/>
      </c>
      <c r="K718" s="93">
        <f t="shared" si="56"/>
        <v>0</v>
      </c>
      <c r="L718" s="93" t="str">
        <f t="shared" si="59"/>
        <v/>
      </c>
    </row>
    <row r="719" spans="1:12" x14ac:dyDescent="0.25">
      <c r="A719" s="230"/>
      <c r="B719" s="231"/>
      <c r="C719" s="231"/>
      <c r="D719" s="231"/>
      <c r="E719" s="231"/>
      <c r="F719" s="231"/>
      <c r="G719" s="231"/>
      <c r="H719" s="93" t="str">
        <f t="shared" si="57"/>
        <v/>
      </c>
      <c r="I719" s="93" t="str">
        <f t="shared" si="55"/>
        <v/>
      </c>
      <c r="J719" s="93" t="str">
        <f t="shared" si="58"/>
        <v/>
      </c>
      <c r="K719" s="93">
        <f t="shared" si="56"/>
        <v>0</v>
      </c>
      <c r="L719" s="93" t="str">
        <f t="shared" si="59"/>
        <v/>
      </c>
    </row>
    <row r="720" spans="1:12" x14ac:dyDescent="0.25">
      <c r="A720" s="230"/>
      <c r="B720" s="231"/>
      <c r="C720" s="231"/>
      <c r="D720" s="231"/>
      <c r="E720" s="231"/>
      <c r="F720" s="231"/>
      <c r="G720" s="231"/>
      <c r="H720" s="93" t="str">
        <f t="shared" si="57"/>
        <v/>
      </c>
      <c r="I720" s="93" t="str">
        <f t="shared" si="55"/>
        <v/>
      </c>
      <c r="J720" s="93" t="str">
        <f t="shared" si="58"/>
        <v/>
      </c>
      <c r="K720" s="93">
        <f t="shared" si="56"/>
        <v>0</v>
      </c>
      <c r="L720" s="93" t="str">
        <f t="shared" si="59"/>
        <v/>
      </c>
    </row>
    <row r="721" spans="1:12" x14ac:dyDescent="0.25">
      <c r="A721" s="230"/>
      <c r="B721" s="231"/>
      <c r="C721" s="231"/>
      <c r="D721" s="231"/>
      <c r="E721" s="231"/>
      <c r="F721" s="231"/>
      <c r="G721" s="231"/>
      <c r="H721" s="93" t="str">
        <f t="shared" si="57"/>
        <v/>
      </c>
      <c r="I721" s="93" t="str">
        <f t="shared" si="55"/>
        <v/>
      </c>
      <c r="J721" s="93" t="str">
        <f t="shared" si="58"/>
        <v/>
      </c>
      <c r="K721" s="93">
        <f t="shared" si="56"/>
        <v>0</v>
      </c>
      <c r="L721" s="93" t="str">
        <f t="shared" si="59"/>
        <v/>
      </c>
    </row>
    <row r="722" spans="1:12" x14ac:dyDescent="0.25">
      <c r="A722" s="230"/>
      <c r="B722" s="231"/>
      <c r="C722" s="231"/>
      <c r="D722" s="231"/>
      <c r="E722" s="231"/>
      <c r="F722" s="231"/>
      <c r="G722" s="231"/>
      <c r="H722" s="93" t="str">
        <f t="shared" si="57"/>
        <v/>
      </c>
      <c r="I722" s="93" t="str">
        <f t="shared" si="55"/>
        <v/>
      </c>
      <c r="J722" s="93" t="str">
        <f t="shared" si="58"/>
        <v/>
      </c>
      <c r="K722" s="93">
        <f t="shared" si="56"/>
        <v>0</v>
      </c>
      <c r="L722" s="93" t="str">
        <f t="shared" si="59"/>
        <v/>
      </c>
    </row>
    <row r="723" spans="1:12" x14ac:dyDescent="0.25">
      <c r="A723" s="230"/>
      <c r="B723" s="231"/>
      <c r="C723" s="231"/>
      <c r="D723" s="231"/>
      <c r="E723" s="231"/>
      <c r="F723" s="231"/>
      <c r="G723" s="231"/>
      <c r="H723" s="93" t="str">
        <f t="shared" si="57"/>
        <v/>
      </c>
      <c r="I723" s="93" t="str">
        <f t="shared" si="55"/>
        <v/>
      </c>
      <c r="J723" s="93" t="str">
        <f t="shared" si="58"/>
        <v/>
      </c>
      <c r="K723" s="93">
        <f t="shared" si="56"/>
        <v>0</v>
      </c>
      <c r="L723" s="93" t="str">
        <f t="shared" si="59"/>
        <v/>
      </c>
    </row>
    <row r="724" spans="1:12" x14ac:dyDescent="0.25">
      <c r="A724" s="230"/>
      <c r="B724" s="231"/>
      <c r="C724" s="231"/>
      <c r="D724" s="231"/>
      <c r="E724" s="231"/>
      <c r="F724" s="231"/>
      <c r="G724" s="231"/>
      <c r="H724" s="93" t="str">
        <f t="shared" si="57"/>
        <v/>
      </c>
      <c r="I724" s="93" t="str">
        <f t="shared" si="55"/>
        <v/>
      </c>
      <c r="J724" s="93" t="str">
        <f t="shared" si="58"/>
        <v/>
      </c>
      <c r="K724" s="93">
        <f t="shared" si="56"/>
        <v>0</v>
      </c>
      <c r="L724" s="93" t="str">
        <f t="shared" si="59"/>
        <v/>
      </c>
    </row>
    <row r="725" spans="1:12" x14ac:dyDescent="0.25">
      <c r="A725" s="230"/>
      <c r="B725" s="231"/>
      <c r="C725" s="231"/>
      <c r="D725" s="231"/>
      <c r="E725" s="231"/>
      <c r="F725" s="231"/>
      <c r="G725" s="231"/>
      <c r="H725" s="93" t="str">
        <f t="shared" si="57"/>
        <v/>
      </c>
      <c r="I725" s="93" t="str">
        <f t="shared" si="55"/>
        <v/>
      </c>
      <c r="J725" s="93" t="str">
        <f t="shared" si="58"/>
        <v/>
      </c>
      <c r="K725" s="93">
        <f t="shared" si="56"/>
        <v>0</v>
      </c>
      <c r="L725" s="93" t="str">
        <f t="shared" si="59"/>
        <v/>
      </c>
    </row>
    <row r="726" spans="1:12" x14ac:dyDescent="0.25">
      <c r="A726" s="230"/>
      <c r="B726" s="231"/>
      <c r="C726" s="231"/>
      <c r="D726" s="231"/>
      <c r="E726" s="231"/>
      <c r="F726" s="231"/>
      <c r="G726" s="231"/>
      <c r="H726" s="93" t="str">
        <f t="shared" si="57"/>
        <v/>
      </c>
      <c r="I726" s="93" t="str">
        <f t="shared" si="55"/>
        <v/>
      </c>
      <c r="J726" s="93" t="str">
        <f t="shared" si="58"/>
        <v/>
      </c>
      <c r="K726" s="93">
        <f t="shared" si="56"/>
        <v>0</v>
      </c>
      <c r="L726" s="93" t="str">
        <f t="shared" si="59"/>
        <v/>
      </c>
    </row>
    <row r="727" spans="1:12" x14ac:dyDescent="0.25">
      <c r="A727" s="230"/>
      <c r="B727" s="231"/>
      <c r="C727" s="231"/>
      <c r="D727" s="231"/>
      <c r="E727" s="231"/>
      <c r="F727" s="231"/>
      <c r="G727" s="231"/>
      <c r="H727" s="93" t="str">
        <f t="shared" si="57"/>
        <v/>
      </c>
      <c r="I727" s="93" t="str">
        <f t="shared" si="55"/>
        <v/>
      </c>
      <c r="J727" s="93" t="str">
        <f t="shared" si="58"/>
        <v/>
      </c>
      <c r="K727" s="93">
        <f t="shared" si="56"/>
        <v>0</v>
      </c>
      <c r="L727" s="93" t="str">
        <f t="shared" si="59"/>
        <v/>
      </c>
    </row>
    <row r="728" spans="1:12" x14ac:dyDescent="0.25">
      <c r="A728" s="230"/>
      <c r="B728" s="231"/>
      <c r="C728" s="231"/>
      <c r="D728" s="231"/>
      <c r="E728" s="231"/>
      <c r="F728" s="231"/>
      <c r="G728" s="231"/>
      <c r="H728" s="93" t="str">
        <f t="shared" si="57"/>
        <v/>
      </c>
      <c r="I728" s="93" t="str">
        <f t="shared" si="55"/>
        <v/>
      </c>
      <c r="J728" s="93" t="str">
        <f t="shared" si="58"/>
        <v/>
      </c>
      <c r="K728" s="93">
        <f t="shared" si="56"/>
        <v>0</v>
      </c>
      <c r="L728" s="93" t="str">
        <f t="shared" si="59"/>
        <v/>
      </c>
    </row>
    <row r="729" spans="1:12" x14ac:dyDescent="0.25">
      <c r="A729" s="230"/>
      <c r="B729" s="231"/>
      <c r="C729" s="231"/>
      <c r="D729" s="231"/>
      <c r="E729" s="231"/>
      <c r="F729" s="231"/>
      <c r="G729" s="231"/>
      <c r="H729" s="93" t="str">
        <f t="shared" si="57"/>
        <v/>
      </c>
      <c r="I729" s="93" t="str">
        <f t="shared" si="55"/>
        <v/>
      </c>
      <c r="J729" s="93" t="str">
        <f t="shared" si="58"/>
        <v/>
      </c>
      <c r="K729" s="93">
        <f t="shared" si="56"/>
        <v>0</v>
      </c>
      <c r="L729" s="93" t="str">
        <f t="shared" si="59"/>
        <v/>
      </c>
    </row>
    <row r="730" spans="1:12" x14ac:dyDescent="0.25">
      <c r="A730" s="230"/>
      <c r="B730" s="231"/>
      <c r="C730" s="231"/>
      <c r="D730" s="231"/>
      <c r="E730" s="231"/>
      <c r="F730" s="231"/>
      <c r="G730" s="231"/>
      <c r="H730" s="93" t="str">
        <f t="shared" si="57"/>
        <v/>
      </c>
      <c r="I730" s="93" t="str">
        <f t="shared" si="55"/>
        <v/>
      </c>
      <c r="J730" s="93" t="str">
        <f t="shared" si="58"/>
        <v/>
      </c>
      <c r="K730" s="93">
        <f t="shared" si="56"/>
        <v>0</v>
      </c>
      <c r="L730" s="93" t="str">
        <f t="shared" si="59"/>
        <v/>
      </c>
    </row>
    <row r="731" spans="1:12" x14ac:dyDescent="0.25">
      <c r="A731" s="230"/>
      <c r="B731" s="231"/>
      <c r="C731" s="231"/>
      <c r="D731" s="231"/>
      <c r="E731" s="231"/>
      <c r="F731" s="231"/>
      <c r="G731" s="231"/>
      <c r="H731" s="93" t="str">
        <f t="shared" si="57"/>
        <v/>
      </c>
      <c r="I731" s="93" t="str">
        <f t="shared" si="55"/>
        <v/>
      </c>
      <c r="J731" s="93" t="str">
        <f t="shared" si="58"/>
        <v/>
      </c>
      <c r="K731" s="93">
        <f t="shared" si="56"/>
        <v>0</v>
      </c>
      <c r="L731" s="93" t="str">
        <f t="shared" si="59"/>
        <v/>
      </c>
    </row>
    <row r="732" spans="1:12" x14ac:dyDescent="0.25">
      <c r="A732" s="230"/>
      <c r="B732" s="231"/>
      <c r="C732" s="231"/>
      <c r="D732" s="231"/>
      <c r="E732" s="231"/>
      <c r="F732" s="231"/>
      <c r="G732" s="231"/>
      <c r="H732" s="93" t="str">
        <f t="shared" si="57"/>
        <v/>
      </c>
      <c r="I732" s="93" t="str">
        <f t="shared" si="55"/>
        <v/>
      </c>
      <c r="J732" s="93" t="str">
        <f t="shared" si="58"/>
        <v/>
      </c>
      <c r="K732" s="93">
        <f t="shared" si="56"/>
        <v>0</v>
      </c>
      <c r="L732" s="93" t="str">
        <f t="shared" si="59"/>
        <v/>
      </c>
    </row>
    <row r="733" spans="1:12" x14ac:dyDescent="0.25">
      <c r="A733" s="230"/>
      <c r="B733" s="231"/>
      <c r="C733" s="231"/>
      <c r="D733" s="231"/>
      <c r="E733" s="231"/>
      <c r="F733" s="231"/>
      <c r="G733" s="231"/>
      <c r="H733" s="93" t="str">
        <f t="shared" si="57"/>
        <v/>
      </c>
      <c r="I733" s="93" t="str">
        <f t="shared" si="55"/>
        <v/>
      </c>
      <c r="J733" s="93" t="str">
        <f t="shared" si="58"/>
        <v/>
      </c>
      <c r="K733" s="93">
        <f t="shared" si="56"/>
        <v>0</v>
      </c>
      <c r="L733" s="93" t="str">
        <f t="shared" si="59"/>
        <v/>
      </c>
    </row>
    <row r="734" spans="1:12" x14ac:dyDescent="0.25">
      <c r="A734" s="230"/>
      <c r="B734" s="231"/>
      <c r="C734" s="231"/>
      <c r="D734" s="231"/>
      <c r="E734" s="231"/>
      <c r="F734" s="231"/>
      <c r="G734" s="231"/>
      <c r="H734" s="93" t="str">
        <f t="shared" si="57"/>
        <v/>
      </c>
      <c r="I734" s="93" t="str">
        <f t="shared" si="55"/>
        <v/>
      </c>
      <c r="J734" s="93" t="str">
        <f t="shared" si="58"/>
        <v/>
      </c>
      <c r="K734" s="93">
        <f t="shared" si="56"/>
        <v>0</v>
      </c>
      <c r="L734" s="93" t="str">
        <f t="shared" si="59"/>
        <v/>
      </c>
    </row>
    <row r="735" spans="1:12" x14ac:dyDescent="0.25">
      <c r="A735" s="230"/>
      <c r="B735" s="231"/>
      <c r="C735" s="231"/>
      <c r="D735" s="231"/>
      <c r="E735" s="231"/>
      <c r="F735" s="231"/>
      <c r="G735" s="231"/>
      <c r="H735" s="93" t="str">
        <f t="shared" si="57"/>
        <v/>
      </c>
      <c r="I735" s="93" t="str">
        <f t="shared" si="55"/>
        <v/>
      </c>
      <c r="J735" s="93" t="str">
        <f t="shared" si="58"/>
        <v/>
      </c>
      <c r="K735" s="93">
        <f t="shared" si="56"/>
        <v>0</v>
      </c>
      <c r="L735" s="93" t="str">
        <f t="shared" si="59"/>
        <v/>
      </c>
    </row>
    <row r="736" spans="1:12" x14ac:dyDescent="0.25">
      <c r="A736" s="230"/>
      <c r="B736" s="231"/>
      <c r="C736" s="231"/>
      <c r="D736" s="231"/>
      <c r="E736" s="231"/>
      <c r="F736" s="231"/>
      <c r="G736" s="231"/>
      <c r="H736" s="93" t="str">
        <f t="shared" si="57"/>
        <v/>
      </c>
      <c r="I736" s="93" t="str">
        <f t="shared" si="55"/>
        <v/>
      </c>
      <c r="J736" s="93" t="str">
        <f t="shared" si="58"/>
        <v/>
      </c>
      <c r="K736" s="93">
        <f t="shared" si="56"/>
        <v>0</v>
      </c>
      <c r="L736" s="93" t="str">
        <f t="shared" si="59"/>
        <v/>
      </c>
    </row>
    <row r="737" spans="1:12" x14ac:dyDescent="0.25">
      <c r="A737" s="230"/>
      <c r="B737" s="231"/>
      <c r="C737" s="231"/>
      <c r="D737" s="231"/>
      <c r="E737" s="231"/>
      <c r="F737" s="231"/>
      <c r="G737" s="231"/>
      <c r="H737" s="93" t="str">
        <f t="shared" si="57"/>
        <v/>
      </c>
      <c r="I737" s="93" t="str">
        <f t="shared" si="55"/>
        <v/>
      </c>
      <c r="J737" s="93" t="str">
        <f t="shared" si="58"/>
        <v/>
      </c>
      <c r="K737" s="93">
        <f t="shared" si="56"/>
        <v>0</v>
      </c>
      <c r="L737" s="93" t="str">
        <f t="shared" si="59"/>
        <v/>
      </c>
    </row>
    <row r="738" spans="1:12" x14ac:dyDescent="0.25">
      <c r="A738" s="230"/>
      <c r="B738" s="231"/>
      <c r="C738" s="231"/>
      <c r="D738" s="231"/>
      <c r="E738" s="231"/>
      <c r="F738" s="231"/>
      <c r="G738" s="231"/>
      <c r="H738" s="93" t="str">
        <f t="shared" si="57"/>
        <v/>
      </c>
      <c r="I738" s="93" t="str">
        <f t="shared" si="55"/>
        <v/>
      </c>
      <c r="J738" s="93" t="str">
        <f t="shared" si="58"/>
        <v/>
      </c>
      <c r="K738" s="93">
        <f t="shared" si="56"/>
        <v>0</v>
      </c>
      <c r="L738" s="93" t="str">
        <f t="shared" si="59"/>
        <v/>
      </c>
    </row>
    <row r="739" spans="1:12" x14ac:dyDescent="0.25">
      <c r="A739" s="230"/>
      <c r="B739" s="231"/>
      <c r="C739" s="231"/>
      <c r="D739" s="231"/>
      <c r="E739" s="231"/>
      <c r="F739" s="231"/>
      <c r="G739" s="231"/>
      <c r="H739" s="93" t="str">
        <f t="shared" si="57"/>
        <v/>
      </c>
      <c r="I739" s="93" t="str">
        <f t="shared" si="55"/>
        <v/>
      </c>
      <c r="J739" s="93" t="str">
        <f t="shared" si="58"/>
        <v/>
      </c>
      <c r="K739" s="93">
        <f t="shared" si="56"/>
        <v>0</v>
      </c>
      <c r="L739" s="93" t="str">
        <f t="shared" si="59"/>
        <v/>
      </c>
    </row>
    <row r="740" spans="1:12" x14ac:dyDescent="0.25">
      <c r="A740" s="230"/>
      <c r="B740" s="231"/>
      <c r="C740" s="231"/>
      <c r="D740" s="231"/>
      <c r="E740" s="231"/>
      <c r="F740" s="231"/>
      <c r="G740" s="231"/>
      <c r="H740" s="93" t="str">
        <f t="shared" si="57"/>
        <v/>
      </c>
      <c r="I740" s="93" t="str">
        <f t="shared" si="55"/>
        <v/>
      </c>
      <c r="J740" s="93" t="str">
        <f t="shared" si="58"/>
        <v/>
      </c>
      <c r="K740" s="93">
        <f t="shared" si="56"/>
        <v>0</v>
      </c>
      <c r="L740" s="93" t="str">
        <f t="shared" si="59"/>
        <v/>
      </c>
    </row>
    <row r="741" spans="1:12" x14ac:dyDescent="0.25">
      <c r="A741" s="230"/>
      <c r="B741" s="231"/>
      <c r="C741" s="231"/>
      <c r="D741" s="231"/>
      <c r="E741" s="231"/>
      <c r="F741" s="231"/>
      <c r="G741" s="231"/>
      <c r="H741" s="93" t="str">
        <f t="shared" si="57"/>
        <v/>
      </c>
      <c r="I741" s="93" t="str">
        <f t="shared" si="55"/>
        <v/>
      </c>
      <c r="J741" s="93" t="str">
        <f t="shared" si="58"/>
        <v/>
      </c>
      <c r="K741" s="93">
        <f t="shared" si="56"/>
        <v>0</v>
      </c>
      <c r="L741" s="93" t="str">
        <f t="shared" si="59"/>
        <v/>
      </c>
    </row>
    <row r="742" spans="1:12" x14ac:dyDescent="0.25">
      <c r="A742" s="230"/>
      <c r="B742" s="231"/>
      <c r="C742" s="231"/>
      <c r="D742" s="231"/>
      <c r="E742" s="231"/>
      <c r="F742" s="231"/>
      <c r="G742" s="231"/>
      <c r="H742" s="93" t="str">
        <f t="shared" si="57"/>
        <v/>
      </c>
      <c r="I742" s="93" t="str">
        <f t="shared" si="55"/>
        <v/>
      </c>
      <c r="J742" s="93" t="str">
        <f t="shared" si="58"/>
        <v/>
      </c>
      <c r="K742" s="93">
        <f t="shared" si="56"/>
        <v>0</v>
      </c>
      <c r="L742" s="93" t="str">
        <f t="shared" si="59"/>
        <v/>
      </c>
    </row>
    <row r="743" spans="1:12" x14ac:dyDescent="0.25">
      <c r="A743" s="230"/>
      <c r="B743" s="231"/>
      <c r="C743" s="231"/>
      <c r="D743" s="231"/>
      <c r="E743" s="231"/>
      <c r="F743" s="231"/>
      <c r="G743" s="231"/>
      <c r="H743" s="93" t="str">
        <f t="shared" si="57"/>
        <v/>
      </c>
      <c r="I743" s="93" t="str">
        <f t="shared" si="55"/>
        <v/>
      </c>
      <c r="J743" s="93" t="str">
        <f t="shared" si="58"/>
        <v/>
      </c>
      <c r="K743" s="93">
        <f t="shared" si="56"/>
        <v>0</v>
      </c>
      <c r="L743" s="93" t="str">
        <f t="shared" si="59"/>
        <v/>
      </c>
    </row>
    <row r="744" spans="1:12" x14ac:dyDescent="0.25">
      <c r="A744" s="230"/>
      <c r="B744" s="231"/>
      <c r="C744" s="231"/>
      <c r="D744" s="231"/>
      <c r="E744" s="231"/>
      <c r="F744" s="231"/>
      <c r="G744" s="231"/>
      <c r="H744" s="93" t="str">
        <f t="shared" si="57"/>
        <v/>
      </c>
      <c r="I744" s="93" t="str">
        <f t="shared" si="55"/>
        <v/>
      </c>
      <c r="J744" s="93" t="str">
        <f t="shared" si="58"/>
        <v/>
      </c>
      <c r="K744" s="93">
        <f t="shared" si="56"/>
        <v>0</v>
      </c>
      <c r="L744" s="93" t="str">
        <f t="shared" si="59"/>
        <v/>
      </c>
    </row>
    <row r="745" spans="1:12" x14ac:dyDescent="0.25">
      <c r="A745" s="230"/>
      <c r="B745" s="231"/>
      <c r="C745" s="231"/>
      <c r="D745" s="231"/>
      <c r="E745" s="231"/>
      <c r="F745" s="231"/>
      <c r="G745" s="231"/>
      <c r="H745" s="93" t="str">
        <f t="shared" si="57"/>
        <v/>
      </c>
      <c r="I745" s="93" t="str">
        <f t="shared" si="55"/>
        <v/>
      </c>
      <c r="J745" s="93" t="str">
        <f t="shared" si="58"/>
        <v/>
      </c>
      <c r="K745" s="93">
        <f t="shared" si="56"/>
        <v>0</v>
      </c>
      <c r="L745" s="93" t="str">
        <f t="shared" si="59"/>
        <v/>
      </c>
    </row>
    <row r="746" spans="1:12" x14ac:dyDescent="0.25">
      <c r="A746" s="230"/>
      <c r="B746" s="231"/>
      <c r="C746" s="231"/>
      <c r="D746" s="231"/>
      <c r="E746" s="231"/>
      <c r="F746" s="231"/>
      <c r="G746" s="231"/>
      <c r="H746" s="93" t="str">
        <f t="shared" si="57"/>
        <v/>
      </c>
      <c r="I746" s="93" t="str">
        <f t="shared" si="55"/>
        <v/>
      </c>
      <c r="J746" s="93" t="str">
        <f t="shared" si="58"/>
        <v/>
      </c>
      <c r="K746" s="93">
        <f t="shared" si="56"/>
        <v>0</v>
      </c>
      <c r="L746" s="93" t="str">
        <f t="shared" si="59"/>
        <v/>
      </c>
    </row>
    <row r="747" spans="1:12" x14ac:dyDescent="0.25">
      <c r="A747" s="230"/>
      <c r="B747" s="231"/>
      <c r="C747" s="231"/>
      <c r="D747" s="231"/>
      <c r="E747" s="231"/>
      <c r="F747" s="231"/>
      <c r="G747" s="231"/>
      <c r="H747" s="93" t="str">
        <f t="shared" si="57"/>
        <v/>
      </c>
      <c r="I747" s="93" t="str">
        <f t="shared" si="55"/>
        <v/>
      </c>
      <c r="J747" s="93" t="str">
        <f t="shared" si="58"/>
        <v/>
      </c>
      <c r="K747" s="93">
        <f t="shared" si="56"/>
        <v>0</v>
      </c>
      <c r="L747" s="93" t="str">
        <f t="shared" si="59"/>
        <v/>
      </c>
    </row>
    <row r="748" spans="1:12" x14ac:dyDescent="0.25">
      <c r="A748" s="230"/>
      <c r="B748" s="231"/>
      <c r="C748" s="231"/>
      <c r="D748" s="231"/>
      <c r="E748" s="231"/>
      <c r="F748" s="231"/>
      <c r="G748" s="231"/>
      <c r="H748" s="93" t="str">
        <f t="shared" si="57"/>
        <v/>
      </c>
      <c r="I748" s="93" t="str">
        <f t="shared" si="55"/>
        <v/>
      </c>
      <c r="J748" s="93" t="str">
        <f t="shared" si="58"/>
        <v/>
      </c>
      <c r="K748" s="93">
        <f t="shared" si="56"/>
        <v>0</v>
      </c>
      <c r="L748" s="93" t="str">
        <f t="shared" si="59"/>
        <v/>
      </c>
    </row>
    <row r="749" spans="1:12" x14ac:dyDescent="0.25">
      <c r="A749" s="230"/>
      <c r="B749" s="231"/>
      <c r="C749" s="231"/>
      <c r="D749" s="231"/>
      <c r="E749" s="231"/>
      <c r="F749" s="231"/>
      <c r="G749" s="231"/>
      <c r="H749" s="93" t="str">
        <f t="shared" si="57"/>
        <v/>
      </c>
      <c r="I749" s="93" t="str">
        <f t="shared" si="55"/>
        <v/>
      </c>
      <c r="J749" s="93" t="str">
        <f t="shared" si="58"/>
        <v/>
      </c>
      <c r="K749" s="93">
        <f t="shared" si="56"/>
        <v>0</v>
      </c>
      <c r="L749" s="93" t="str">
        <f t="shared" si="59"/>
        <v/>
      </c>
    </row>
    <row r="750" spans="1:12" x14ac:dyDescent="0.25">
      <c r="A750" s="230"/>
      <c r="B750" s="231"/>
      <c r="C750" s="231"/>
      <c r="D750" s="231"/>
      <c r="E750" s="231"/>
      <c r="F750" s="231"/>
      <c r="G750" s="231"/>
      <c r="H750" s="93" t="str">
        <f t="shared" si="57"/>
        <v/>
      </c>
      <c r="I750" s="93" t="str">
        <f t="shared" si="55"/>
        <v/>
      </c>
      <c r="J750" s="93" t="str">
        <f t="shared" si="58"/>
        <v/>
      </c>
      <c r="K750" s="93">
        <f t="shared" si="56"/>
        <v>0</v>
      </c>
      <c r="L750" s="93" t="str">
        <f t="shared" si="59"/>
        <v/>
      </c>
    </row>
    <row r="751" spans="1:12" x14ac:dyDescent="0.25">
      <c r="A751" s="230"/>
      <c r="B751" s="231"/>
      <c r="C751" s="231"/>
      <c r="D751" s="231"/>
      <c r="E751" s="231"/>
      <c r="F751" s="231"/>
      <c r="G751" s="231"/>
      <c r="H751" s="93" t="str">
        <f t="shared" si="57"/>
        <v/>
      </c>
      <c r="I751" s="93" t="str">
        <f t="shared" si="55"/>
        <v/>
      </c>
      <c r="J751" s="93" t="str">
        <f t="shared" si="58"/>
        <v/>
      </c>
      <c r="K751" s="93">
        <f t="shared" si="56"/>
        <v>0</v>
      </c>
      <c r="L751" s="93" t="str">
        <f t="shared" si="59"/>
        <v/>
      </c>
    </row>
    <row r="752" spans="1:12" x14ac:dyDescent="0.25">
      <c r="A752" s="230"/>
      <c r="B752" s="231"/>
      <c r="C752" s="231"/>
      <c r="D752" s="231"/>
      <c r="E752" s="231"/>
      <c r="F752" s="231"/>
      <c r="G752" s="231"/>
      <c r="H752" s="93" t="str">
        <f t="shared" si="57"/>
        <v/>
      </c>
      <c r="I752" s="93" t="str">
        <f t="shared" si="55"/>
        <v/>
      </c>
      <c r="J752" s="93" t="str">
        <f t="shared" si="58"/>
        <v/>
      </c>
      <c r="K752" s="93">
        <f t="shared" si="56"/>
        <v>0</v>
      </c>
      <c r="L752" s="93" t="str">
        <f t="shared" si="59"/>
        <v/>
      </c>
    </row>
    <row r="753" spans="1:12" x14ac:dyDescent="0.25">
      <c r="A753" s="230"/>
      <c r="B753" s="231"/>
      <c r="C753" s="231"/>
      <c r="D753" s="231"/>
      <c r="E753" s="231"/>
      <c r="F753" s="231"/>
      <c r="G753" s="231"/>
      <c r="H753" s="93" t="str">
        <f t="shared" si="57"/>
        <v/>
      </c>
      <c r="I753" s="93" t="str">
        <f t="shared" si="55"/>
        <v/>
      </c>
      <c r="J753" s="93" t="str">
        <f t="shared" si="58"/>
        <v/>
      </c>
      <c r="K753" s="93">
        <f t="shared" si="56"/>
        <v>0</v>
      </c>
      <c r="L753" s="93" t="str">
        <f t="shared" si="59"/>
        <v/>
      </c>
    </row>
    <row r="754" spans="1:12" x14ac:dyDescent="0.25">
      <c r="A754" s="230"/>
      <c r="B754" s="231"/>
      <c r="C754" s="231"/>
      <c r="D754" s="231"/>
      <c r="E754" s="231"/>
      <c r="F754" s="231"/>
      <c r="G754" s="231"/>
      <c r="H754" s="93" t="str">
        <f t="shared" si="57"/>
        <v/>
      </c>
      <c r="I754" s="93" t="str">
        <f t="shared" si="55"/>
        <v/>
      </c>
      <c r="J754" s="93" t="str">
        <f t="shared" si="58"/>
        <v/>
      </c>
      <c r="K754" s="93">
        <f t="shared" si="56"/>
        <v>0</v>
      </c>
      <c r="L754" s="93" t="str">
        <f t="shared" si="59"/>
        <v/>
      </c>
    </row>
    <row r="755" spans="1:12" x14ac:dyDescent="0.25">
      <c r="A755" s="230"/>
      <c r="B755" s="231"/>
      <c r="C755" s="231"/>
      <c r="D755" s="231"/>
      <c r="E755" s="231"/>
      <c r="F755" s="231"/>
      <c r="G755" s="231"/>
      <c r="H755" s="93" t="str">
        <f t="shared" si="57"/>
        <v/>
      </c>
      <c r="I755" s="93" t="str">
        <f t="shared" si="55"/>
        <v/>
      </c>
      <c r="J755" s="93" t="str">
        <f t="shared" si="58"/>
        <v/>
      </c>
      <c r="K755" s="93">
        <f t="shared" si="56"/>
        <v>0</v>
      </c>
      <c r="L755" s="93" t="str">
        <f t="shared" si="59"/>
        <v/>
      </c>
    </row>
    <row r="756" spans="1:12" x14ac:dyDescent="0.25">
      <c r="A756" s="230"/>
      <c r="B756" s="231"/>
      <c r="C756" s="231"/>
      <c r="D756" s="231"/>
      <c r="E756" s="231"/>
      <c r="F756" s="231"/>
      <c r="G756" s="231"/>
      <c r="H756" s="93" t="str">
        <f t="shared" si="57"/>
        <v/>
      </c>
      <c r="I756" s="93" t="str">
        <f t="shared" si="55"/>
        <v/>
      </c>
      <c r="J756" s="93" t="str">
        <f t="shared" si="58"/>
        <v/>
      </c>
      <c r="K756" s="93">
        <f t="shared" si="56"/>
        <v>0</v>
      </c>
      <c r="L756" s="93" t="str">
        <f t="shared" si="59"/>
        <v/>
      </c>
    </row>
    <row r="757" spans="1:12" x14ac:dyDescent="0.25">
      <c r="A757" s="230"/>
      <c r="B757" s="231"/>
      <c r="C757" s="231"/>
      <c r="D757" s="231"/>
      <c r="E757" s="231"/>
      <c r="F757" s="231"/>
      <c r="G757" s="231"/>
      <c r="H757" s="93" t="str">
        <f t="shared" si="57"/>
        <v/>
      </c>
      <c r="I757" s="93" t="str">
        <f t="shared" si="55"/>
        <v/>
      </c>
      <c r="J757" s="93" t="str">
        <f t="shared" si="58"/>
        <v/>
      </c>
      <c r="K757" s="93">
        <f t="shared" si="56"/>
        <v>0</v>
      </c>
      <c r="L757" s="93" t="str">
        <f t="shared" si="59"/>
        <v/>
      </c>
    </row>
    <row r="758" spans="1:12" x14ac:dyDescent="0.25">
      <c r="A758" s="230"/>
      <c r="B758" s="231"/>
      <c r="C758" s="231"/>
      <c r="D758" s="231"/>
      <c r="E758" s="231"/>
      <c r="F758" s="231"/>
      <c r="G758" s="231"/>
      <c r="H758" s="93" t="str">
        <f t="shared" si="57"/>
        <v/>
      </c>
      <c r="I758" s="93" t="str">
        <f t="shared" si="55"/>
        <v/>
      </c>
      <c r="J758" s="93" t="str">
        <f t="shared" si="58"/>
        <v/>
      </c>
      <c r="K758" s="93">
        <f t="shared" si="56"/>
        <v>0</v>
      </c>
      <c r="L758" s="93" t="str">
        <f t="shared" si="59"/>
        <v/>
      </c>
    </row>
    <row r="759" spans="1:12" x14ac:dyDescent="0.25">
      <c r="A759" s="230"/>
      <c r="B759" s="231"/>
      <c r="C759" s="231"/>
      <c r="D759" s="231"/>
      <c r="E759" s="231"/>
      <c r="F759" s="231"/>
      <c r="G759" s="231"/>
      <c r="H759" s="93" t="str">
        <f t="shared" si="57"/>
        <v/>
      </c>
      <c r="I759" s="93" t="str">
        <f t="shared" si="55"/>
        <v/>
      </c>
      <c r="J759" s="93" t="str">
        <f t="shared" si="58"/>
        <v/>
      </c>
      <c r="K759" s="93">
        <f t="shared" si="56"/>
        <v>0</v>
      </c>
      <c r="L759" s="93" t="str">
        <f t="shared" si="59"/>
        <v/>
      </c>
    </row>
    <row r="760" spans="1:12" x14ac:dyDescent="0.25">
      <c r="A760" s="230"/>
      <c r="B760" s="231"/>
      <c r="C760" s="231"/>
      <c r="D760" s="231"/>
      <c r="E760" s="231"/>
      <c r="F760" s="231"/>
      <c r="G760" s="231"/>
      <c r="H760" s="93" t="str">
        <f t="shared" si="57"/>
        <v/>
      </c>
      <c r="I760" s="93" t="str">
        <f t="shared" si="55"/>
        <v/>
      </c>
      <c r="J760" s="93" t="str">
        <f t="shared" si="58"/>
        <v/>
      </c>
      <c r="K760" s="93">
        <f t="shared" si="56"/>
        <v>0</v>
      </c>
      <c r="L760" s="93" t="str">
        <f t="shared" si="59"/>
        <v/>
      </c>
    </row>
    <row r="761" spans="1:12" x14ac:dyDescent="0.25">
      <c r="A761" s="230"/>
      <c r="B761" s="231"/>
      <c r="C761" s="231"/>
      <c r="D761" s="231"/>
      <c r="E761" s="231"/>
      <c r="F761" s="231"/>
      <c r="G761" s="231"/>
      <c r="H761" s="93" t="str">
        <f t="shared" si="57"/>
        <v/>
      </c>
      <c r="I761" s="93" t="str">
        <f t="shared" si="55"/>
        <v/>
      </c>
      <c r="J761" s="93" t="str">
        <f t="shared" si="58"/>
        <v/>
      </c>
      <c r="K761" s="93">
        <f t="shared" si="56"/>
        <v>0</v>
      </c>
      <c r="L761" s="93" t="str">
        <f t="shared" si="59"/>
        <v/>
      </c>
    </row>
    <row r="762" spans="1:12" x14ac:dyDescent="0.25">
      <c r="A762" s="230"/>
      <c r="B762" s="231"/>
      <c r="C762" s="231"/>
      <c r="D762" s="231"/>
      <c r="E762" s="231"/>
      <c r="F762" s="231"/>
      <c r="G762" s="231"/>
      <c r="H762" s="93" t="str">
        <f t="shared" si="57"/>
        <v/>
      </c>
      <c r="I762" s="93" t="str">
        <f t="shared" si="55"/>
        <v/>
      </c>
      <c r="J762" s="93" t="str">
        <f t="shared" si="58"/>
        <v/>
      </c>
      <c r="K762" s="93">
        <f t="shared" si="56"/>
        <v>0</v>
      </c>
      <c r="L762" s="93" t="str">
        <f t="shared" si="59"/>
        <v/>
      </c>
    </row>
    <row r="763" spans="1:12" x14ac:dyDescent="0.25">
      <c r="A763" s="230"/>
      <c r="B763" s="231"/>
      <c r="C763" s="231"/>
      <c r="D763" s="231"/>
      <c r="E763" s="231"/>
      <c r="F763" s="231"/>
      <c r="G763" s="231"/>
      <c r="H763" s="93" t="str">
        <f t="shared" si="57"/>
        <v/>
      </c>
      <c r="I763" s="93" t="str">
        <f t="shared" si="55"/>
        <v/>
      </c>
      <c r="J763" s="93" t="str">
        <f t="shared" si="58"/>
        <v/>
      </c>
      <c r="K763" s="93">
        <f t="shared" si="56"/>
        <v>0</v>
      </c>
      <c r="L763" s="93" t="str">
        <f t="shared" si="59"/>
        <v/>
      </c>
    </row>
    <row r="764" spans="1:12" x14ac:dyDescent="0.25">
      <c r="A764" s="230"/>
      <c r="B764" s="231"/>
      <c r="C764" s="231"/>
      <c r="D764" s="231"/>
      <c r="E764" s="231"/>
      <c r="F764" s="231"/>
      <c r="G764" s="231"/>
      <c r="H764" s="93" t="str">
        <f t="shared" si="57"/>
        <v/>
      </c>
      <c r="I764" s="93" t="str">
        <f t="shared" si="55"/>
        <v/>
      </c>
      <c r="J764" s="93" t="str">
        <f t="shared" si="58"/>
        <v/>
      </c>
      <c r="K764" s="93">
        <f t="shared" si="56"/>
        <v>0</v>
      </c>
      <c r="L764" s="93" t="str">
        <f t="shared" si="59"/>
        <v/>
      </c>
    </row>
    <row r="765" spans="1:12" x14ac:dyDescent="0.25">
      <c r="A765" s="230"/>
      <c r="B765" s="231"/>
      <c r="C765" s="231"/>
      <c r="D765" s="231"/>
      <c r="E765" s="231"/>
      <c r="F765" s="231"/>
      <c r="G765" s="231"/>
      <c r="H765" s="93" t="str">
        <f t="shared" si="57"/>
        <v/>
      </c>
      <c r="I765" s="93" t="str">
        <f t="shared" si="55"/>
        <v/>
      </c>
      <c r="J765" s="93" t="str">
        <f t="shared" si="58"/>
        <v/>
      </c>
      <c r="K765" s="93">
        <f t="shared" si="56"/>
        <v>0</v>
      </c>
      <c r="L765" s="93" t="str">
        <f t="shared" si="59"/>
        <v/>
      </c>
    </row>
    <row r="766" spans="1:12" x14ac:dyDescent="0.25">
      <c r="A766" s="230"/>
      <c r="B766" s="231"/>
      <c r="C766" s="231"/>
      <c r="D766" s="231"/>
      <c r="E766" s="231"/>
      <c r="F766" s="231"/>
      <c r="G766" s="231"/>
      <c r="H766" s="93" t="str">
        <f t="shared" si="57"/>
        <v/>
      </c>
      <c r="I766" s="93" t="str">
        <f t="shared" si="55"/>
        <v/>
      </c>
      <c r="J766" s="93" t="str">
        <f t="shared" si="58"/>
        <v/>
      </c>
      <c r="K766" s="93">
        <f t="shared" si="56"/>
        <v>0</v>
      </c>
      <c r="L766" s="93" t="str">
        <f t="shared" si="59"/>
        <v/>
      </c>
    </row>
    <row r="767" spans="1:12" x14ac:dyDescent="0.25">
      <c r="A767" s="230"/>
      <c r="B767" s="231"/>
      <c r="C767" s="231"/>
      <c r="D767" s="231"/>
      <c r="E767" s="231"/>
      <c r="F767" s="231"/>
      <c r="G767" s="231"/>
      <c r="H767" s="93" t="str">
        <f t="shared" si="57"/>
        <v/>
      </c>
      <c r="I767" s="93" t="str">
        <f t="shared" si="55"/>
        <v/>
      </c>
      <c r="J767" s="93" t="str">
        <f t="shared" si="58"/>
        <v/>
      </c>
      <c r="K767" s="93">
        <f t="shared" si="56"/>
        <v>0</v>
      </c>
      <c r="L767" s="93" t="str">
        <f t="shared" si="59"/>
        <v/>
      </c>
    </row>
    <row r="768" spans="1:12" x14ac:dyDescent="0.25">
      <c r="A768" s="230"/>
      <c r="B768" s="231"/>
      <c r="C768" s="231"/>
      <c r="D768" s="231"/>
      <c r="E768" s="231"/>
      <c r="F768" s="231"/>
      <c r="G768" s="231"/>
      <c r="H768" s="93" t="str">
        <f t="shared" si="57"/>
        <v/>
      </c>
      <c r="I768" s="93" t="str">
        <f t="shared" si="55"/>
        <v/>
      </c>
      <c r="J768" s="93" t="str">
        <f t="shared" si="58"/>
        <v/>
      </c>
      <c r="K768" s="93">
        <f t="shared" si="56"/>
        <v>0</v>
      </c>
      <c r="L768" s="93" t="str">
        <f t="shared" si="59"/>
        <v/>
      </c>
    </row>
    <row r="769" spans="1:12" x14ac:dyDescent="0.25">
      <c r="A769" s="230"/>
      <c r="B769" s="231"/>
      <c r="C769" s="231"/>
      <c r="D769" s="231"/>
      <c r="E769" s="231"/>
      <c r="F769" s="231"/>
      <c r="G769" s="231"/>
      <c r="H769" s="93" t="str">
        <f t="shared" si="57"/>
        <v/>
      </c>
      <c r="I769" s="93" t="str">
        <f t="shared" si="55"/>
        <v/>
      </c>
      <c r="J769" s="93" t="str">
        <f t="shared" si="58"/>
        <v/>
      </c>
      <c r="K769" s="93">
        <f t="shared" si="56"/>
        <v>0</v>
      </c>
      <c r="L769" s="93" t="str">
        <f t="shared" si="59"/>
        <v/>
      </c>
    </row>
    <row r="770" spans="1:12" x14ac:dyDescent="0.25">
      <c r="A770" s="230"/>
      <c r="B770" s="231"/>
      <c r="C770" s="231"/>
      <c r="D770" s="231"/>
      <c r="E770" s="231"/>
      <c r="F770" s="231"/>
      <c r="G770" s="231"/>
      <c r="H770" s="93" t="str">
        <f t="shared" si="57"/>
        <v/>
      </c>
      <c r="I770" s="93" t="str">
        <f t="shared" ref="I770:I833" si="60">+MID(H770,1,2)</f>
        <v/>
      </c>
      <c r="J770" s="93" t="str">
        <f t="shared" si="58"/>
        <v/>
      </c>
      <c r="K770" s="93">
        <f t="shared" ref="K770:K833" si="61">+F770-G770</f>
        <v>0</v>
      </c>
      <c r="L770" s="93" t="str">
        <f t="shared" si="59"/>
        <v/>
      </c>
    </row>
    <row r="771" spans="1:12" x14ac:dyDescent="0.25">
      <c r="A771" s="230"/>
      <c r="B771" s="231"/>
      <c r="C771" s="231"/>
      <c r="D771" s="231"/>
      <c r="E771" s="231"/>
      <c r="F771" s="231"/>
      <c r="G771" s="231"/>
      <c r="H771" s="93" t="str">
        <f t="shared" ref="H771:H834" si="62">+MID(A771,1,4)</f>
        <v/>
      </c>
      <c r="I771" s="93" t="str">
        <f t="shared" si="60"/>
        <v/>
      </c>
      <c r="J771" s="93" t="str">
        <f t="shared" ref="J771:J834" si="63">+MID(A771,1,3)</f>
        <v/>
      </c>
      <c r="K771" s="93">
        <f t="shared" si="61"/>
        <v>0</v>
      </c>
      <c r="L771" s="93" t="str">
        <f t="shared" ref="L771:L834" si="64">+MID(A771,1,5)</f>
        <v/>
      </c>
    </row>
    <row r="772" spans="1:12" x14ac:dyDescent="0.25">
      <c r="A772" s="230"/>
      <c r="B772" s="231"/>
      <c r="C772" s="231"/>
      <c r="D772" s="231"/>
      <c r="E772" s="231"/>
      <c r="F772" s="231"/>
      <c r="G772" s="231"/>
      <c r="H772" s="93" t="str">
        <f t="shared" si="62"/>
        <v/>
      </c>
      <c r="I772" s="93" t="str">
        <f t="shared" si="60"/>
        <v/>
      </c>
      <c r="J772" s="93" t="str">
        <f t="shared" si="63"/>
        <v/>
      </c>
      <c r="K772" s="93">
        <f t="shared" si="61"/>
        <v>0</v>
      </c>
      <c r="L772" s="93" t="str">
        <f t="shared" si="64"/>
        <v/>
      </c>
    </row>
    <row r="773" spans="1:12" x14ac:dyDescent="0.25">
      <c r="A773" s="230"/>
      <c r="B773" s="231"/>
      <c r="C773" s="231"/>
      <c r="D773" s="231"/>
      <c r="E773" s="231"/>
      <c r="F773" s="231"/>
      <c r="G773" s="231"/>
      <c r="H773" s="93" t="str">
        <f t="shared" si="62"/>
        <v/>
      </c>
      <c r="I773" s="93" t="str">
        <f t="shared" si="60"/>
        <v/>
      </c>
      <c r="J773" s="93" t="str">
        <f t="shared" si="63"/>
        <v/>
      </c>
      <c r="K773" s="93">
        <f t="shared" si="61"/>
        <v>0</v>
      </c>
      <c r="L773" s="93" t="str">
        <f t="shared" si="64"/>
        <v/>
      </c>
    </row>
    <row r="774" spans="1:12" x14ac:dyDescent="0.25">
      <c r="A774" s="230"/>
      <c r="B774" s="231"/>
      <c r="C774" s="231"/>
      <c r="D774" s="231"/>
      <c r="E774" s="231"/>
      <c r="F774" s="231"/>
      <c r="G774" s="231"/>
      <c r="H774" s="93" t="str">
        <f t="shared" si="62"/>
        <v/>
      </c>
      <c r="I774" s="93" t="str">
        <f t="shared" si="60"/>
        <v/>
      </c>
      <c r="J774" s="93" t="str">
        <f t="shared" si="63"/>
        <v/>
      </c>
      <c r="K774" s="93">
        <f t="shared" si="61"/>
        <v>0</v>
      </c>
      <c r="L774" s="93" t="str">
        <f t="shared" si="64"/>
        <v/>
      </c>
    </row>
    <row r="775" spans="1:12" x14ac:dyDescent="0.25">
      <c r="A775" s="230"/>
      <c r="B775" s="231"/>
      <c r="C775" s="231"/>
      <c r="D775" s="231"/>
      <c r="E775" s="231"/>
      <c r="F775" s="231"/>
      <c r="G775" s="231"/>
      <c r="H775" s="93" t="str">
        <f t="shared" si="62"/>
        <v/>
      </c>
      <c r="I775" s="93" t="str">
        <f t="shared" si="60"/>
        <v/>
      </c>
      <c r="J775" s="93" t="str">
        <f t="shared" si="63"/>
        <v/>
      </c>
      <c r="K775" s="93">
        <f t="shared" si="61"/>
        <v>0</v>
      </c>
      <c r="L775" s="93" t="str">
        <f t="shared" si="64"/>
        <v/>
      </c>
    </row>
    <row r="776" spans="1:12" x14ac:dyDescent="0.25">
      <c r="A776" s="230"/>
      <c r="B776" s="231"/>
      <c r="C776" s="231"/>
      <c r="D776" s="231"/>
      <c r="E776" s="231"/>
      <c r="F776" s="231"/>
      <c r="G776" s="231"/>
      <c r="H776" s="93" t="str">
        <f t="shared" si="62"/>
        <v/>
      </c>
      <c r="I776" s="93" t="str">
        <f t="shared" si="60"/>
        <v/>
      </c>
      <c r="J776" s="93" t="str">
        <f t="shared" si="63"/>
        <v/>
      </c>
      <c r="K776" s="93">
        <f t="shared" si="61"/>
        <v>0</v>
      </c>
      <c r="L776" s="93" t="str">
        <f t="shared" si="64"/>
        <v/>
      </c>
    </row>
    <row r="777" spans="1:12" x14ac:dyDescent="0.25">
      <c r="A777" s="230"/>
      <c r="B777" s="231"/>
      <c r="C777" s="231"/>
      <c r="D777" s="231"/>
      <c r="E777" s="231"/>
      <c r="F777" s="231"/>
      <c r="G777" s="231"/>
      <c r="H777" s="93" t="str">
        <f t="shared" si="62"/>
        <v/>
      </c>
      <c r="I777" s="93" t="str">
        <f t="shared" si="60"/>
        <v/>
      </c>
      <c r="J777" s="93" t="str">
        <f t="shared" si="63"/>
        <v/>
      </c>
      <c r="K777" s="93">
        <f t="shared" si="61"/>
        <v>0</v>
      </c>
      <c r="L777" s="93" t="str">
        <f t="shared" si="64"/>
        <v/>
      </c>
    </row>
    <row r="778" spans="1:12" x14ac:dyDescent="0.25">
      <c r="A778" s="230"/>
      <c r="B778" s="231"/>
      <c r="C778" s="231"/>
      <c r="D778" s="231"/>
      <c r="E778" s="231"/>
      <c r="F778" s="231"/>
      <c r="G778" s="231"/>
      <c r="H778" s="93" t="str">
        <f t="shared" si="62"/>
        <v/>
      </c>
      <c r="I778" s="93" t="str">
        <f t="shared" si="60"/>
        <v/>
      </c>
      <c r="J778" s="93" t="str">
        <f t="shared" si="63"/>
        <v/>
      </c>
      <c r="K778" s="93">
        <f t="shared" si="61"/>
        <v>0</v>
      </c>
      <c r="L778" s="93" t="str">
        <f t="shared" si="64"/>
        <v/>
      </c>
    </row>
    <row r="779" spans="1:12" x14ac:dyDescent="0.25">
      <c r="A779" s="230"/>
      <c r="B779" s="231"/>
      <c r="C779" s="231"/>
      <c r="D779" s="231"/>
      <c r="E779" s="231"/>
      <c r="F779" s="231"/>
      <c r="G779" s="231"/>
      <c r="H779" s="93" t="str">
        <f t="shared" si="62"/>
        <v/>
      </c>
      <c r="I779" s="93" t="str">
        <f t="shared" si="60"/>
        <v/>
      </c>
      <c r="J779" s="93" t="str">
        <f t="shared" si="63"/>
        <v/>
      </c>
      <c r="K779" s="93">
        <f t="shared" si="61"/>
        <v>0</v>
      </c>
      <c r="L779" s="93" t="str">
        <f t="shared" si="64"/>
        <v/>
      </c>
    </row>
    <row r="780" spans="1:12" x14ac:dyDescent="0.25">
      <c r="A780" s="230"/>
      <c r="B780" s="231"/>
      <c r="C780" s="231"/>
      <c r="D780" s="231"/>
      <c r="E780" s="231"/>
      <c r="F780" s="231"/>
      <c r="G780" s="231"/>
      <c r="H780" s="93" t="str">
        <f t="shared" si="62"/>
        <v/>
      </c>
      <c r="I780" s="93" t="str">
        <f t="shared" si="60"/>
        <v/>
      </c>
      <c r="J780" s="93" t="str">
        <f t="shared" si="63"/>
        <v/>
      </c>
      <c r="K780" s="93">
        <f t="shared" si="61"/>
        <v>0</v>
      </c>
      <c r="L780" s="93" t="str">
        <f t="shared" si="64"/>
        <v/>
      </c>
    </row>
    <row r="781" spans="1:12" x14ac:dyDescent="0.25">
      <c r="A781" s="230"/>
      <c r="B781" s="231"/>
      <c r="C781" s="231"/>
      <c r="D781" s="231"/>
      <c r="E781" s="231"/>
      <c r="F781" s="231"/>
      <c r="G781" s="231"/>
      <c r="H781" s="93" t="str">
        <f t="shared" si="62"/>
        <v/>
      </c>
      <c r="I781" s="93" t="str">
        <f t="shared" si="60"/>
        <v/>
      </c>
      <c r="J781" s="93" t="str">
        <f t="shared" si="63"/>
        <v/>
      </c>
      <c r="K781" s="93">
        <f t="shared" si="61"/>
        <v>0</v>
      </c>
      <c r="L781" s="93" t="str">
        <f t="shared" si="64"/>
        <v/>
      </c>
    </row>
    <row r="782" spans="1:12" x14ac:dyDescent="0.25">
      <c r="A782" s="230"/>
      <c r="B782" s="231"/>
      <c r="C782" s="231"/>
      <c r="D782" s="231"/>
      <c r="E782" s="231"/>
      <c r="F782" s="231"/>
      <c r="G782" s="231"/>
      <c r="H782" s="93" t="str">
        <f t="shared" si="62"/>
        <v/>
      </c>
      <c r="I782" s="93" t="str">
        <f t="shared" si="60"/>
        <v/>
      </c>
      <c r="J782" s="93" t="str">
        <f t="shared" si="63"/>
        <v/>
      </c>
      <c r="K782" s="93">
        <f t="shared" si="61"/>
        <v>0</v>
      </c>
      <c r="L782" s="93" t="str">
        <f t="shared" si="64"/>
        <v/>
      </c>
    </row>
    <row r="783" spans="1:12" x14ac:dyDescent="0.25">
      <c r="A783" s="230"/>
      <c r="B783" s="231"/>
      <c r="C783" s="231"/>
      <c r="D783" s="231"/>
      <c r="E783" s="231"/>
      <c r="F783" s="231"/>
      <c r="G783" s="231"/>
      <c r="H783" s="93" t="str">
        <f t="shared" si="62"/>
        <v/>
      </c>
      <c r="I783" s="93" t="str">
        <f t="shared" si="60"/>
        <v/>
      </c>
      <c r="J783" s="93" t="str">
        <f t="shared" si="63"/>
        <v/>
      </c>
      <c r="K783" s="93">
        <f t="shared" si="61"/>
        <v>0</v>
      </c>
      <c r="L783" s="93" t="str">
        <f t="shared" si="64"/>
        <v/>
      </c>
    </row>
    <row r="784" spans="1:12" x14ac:dyDescent="0.25">
      <c r="A784" s="230"/>
      <c r="B784" s="231"/>
      <c r="C784" s="231"/>
      <c r="D784" s="231"/>
      <c r="E784" s="231"/>
      <c r="F784" s="231"/>
      <c r="G784" s="231"/>
      <c r="H784" s="93" t="str">
        <f t="shared" si="62"/>
        <v/>
      </c>
      <c r="I784" s="93" t="str">
        <f t="shared" si="60"/>
        <v/>
      </c>
      <c r="J784" s="93" t="str">
        <f t="shared" si="63"/>
        <v/>
      </c>
      <c r="K784" s="93">
        <f t="shared" si="61"/>
        <v>0</v>
      </c>
      <c r="L784" s="93" t="str">
        <f t="shared" si="64"/>
        <v/>
      </c>
    </row>
    <row r="785" spans="1:12" x14ac:dyDescent="0.25">
      <c r="A785" s="230"/>
      <c r="B785" s="231"/>
      <c r="C785" s="231"/>
      <c r="D785" s="231"/>
      <c r="E785" s="231"/>
      <c r="F785" s="231"/>
      <c r="G785" s="231"/>
      <c r="H785" s="93" t="str">
        <f t="shared" si="62"/>
        <v/>
      </c>
      <c r="I785" s="93" t="str">
        <f t="shared" si="60"/>
        <v/>
      </c>
      <c r="J785" s="93" t="str">
        <f t="shared" si="63"/>
        <v/>
      </c>
      <c r="K785" s="93">
        <f t="shared" si="61"/>
        <v>0</v>
      </c>
      <c r="L785" s="93" t="str">
        <f t="shared" si="64"/>
        <v/>
      </c>
    </row>
    <row r="786" spans="1:12" x14ac:dyDescent="0.25">
      <c r="A786" s="230"/>
      <c r="B786" s="231"/>
      <c r="C786" s="231"/>
      <c r="D786" s="231"/>
      <c r="E786" s="231"/>
      <c r="F786" s="231"/>
      <c r="G786" s="231"/>
      <c r="H786" s="93" t="str">
        <f t="shared" si="62"/>
        <v/>
      </c>
      <c r="I786" s="93" t="str">
        <f t="shared" si="60"/>
        <v/>
      </c>
      <c r="J786" s="93" t="str">
        <f t="shared" si="63"/>
        <v/>
      </c>
      <c r="K786" s="93">
        <f t="shared" si="61"/>
        <v>0</v>
      </c>
      <c r="L786" s="93" t="str">
        <f t="shared" si="64"/>
        <v/>
      </c>
    </row>
    <row r="787" spans="1:12" x14ac:dyDescent="0.25">
      <c r="A787" s="230"/>
      <c r="B787" s="231"/>
      <c r="C787" s="231"/>
      <c r="D787" s="231"/>
      <c r="E787" s="231"/>
      <c r="F787" s="231"/>
      <c r="G787" s="231"/>
      <c r="H787" s="93" t="str">
        <f t="shared" si="62"/>
        <v/>
      </c>
      <c r="I787" s="93" t="str">
        <f t="shared" si="60"/>
        <v/>
      </c>
      <c r="J787" s="93" t="str">
        <f t="shared" si="63"/>
        <v/>
      </c>
      <c r="K787" s="93">
        <f t="shared" si="61"/>
        <v>0</v>
      </c>
      <c r="L787" s="93" t="str">
        <f t="shared" si="64"/>
        <v/>
      </c>
    </row>
    <row r="788" spans="1:12" x14ac:dyDescent="0.25">
      <c r="A788" s="230"/>
      <c r="B788" s="231"/>
      <c r="C788" s="231"/>
      <c r="D788" s="231"/>
      <c r="E788" s="231"/>
      <c r="F788" s="231"/>
      <c r="G788" s="231"/>
      <c r="H788" s="93" t="str">
        <f t="shared" si="62"/>
        <v/>
      </c>
      <c r="I788" s="93" t="str">
        <f t="shared" si="60"/>
        <v/>
      </c>
      <c r="J788" s="93" t="str">
        <f t="shared" si="63"/>
        <v/>
      </c>
      <c r="K788" s="93">
        <f t="shared" si="61"/>
        <v>0</v>
      </c>
      <c r="L788" s="93" t="str">
        <f t="shared" si="64"/>
        <v/>
      </c>
    </row>
    <row r="789" spans="1:12" x14ac:dyDescent="0.25">
      <c r="A789" s="230"/>
      <c r="B789" s="231"/>
      <c r="C789" s="231"/>
      <c r="D789" s="231"/>
      <c r="E789" s="231"/>
      <c r="F789" s="231"/>
      <c r="G789" s="231"/>
      <c r="H789" s="93" t="str">
        <f t="shared" si="62"/>
        <v/>
      </c>
      <c r="I789" s="93" t="str">
        <f t="shared" si="60"/>
        <v/>
      </c>
      <c r="J789" s="93" t="str">
        <f t="shared" si="63"/>
        <v/>
      </c>
      <c r="K789" s="93">
        <f t="shared" si="61"/>
        <v>0</v>
      </c>
      <c r="L789" s="93" t="str">
        <f t="shared" si="64"/>
        <v/>
      </c>
    </row>
    <row r="790" spans="1:12" x14ac:dyDescent="0.25">
      <c r="A790" s="230"/>
      <c r="B790" s="231"/>
      <c r="C790" s="231"/>
      <c r="D790" s="231"/>
      <c r="E790" s="231"/>
      <c r="F790" s="231"/>
      <c r="G790" s="231"/>
      <c r="H790" s="93" t="str">
        <f t="shared" si="62"/>
        <v/>
      </c>
      <c r="I790" s="93" t="str">
        <f t="shared" si="60"/>
        <v/>
      </c>
      <c r="J790" s="93" t="str">
        <f t="shared" si="63"/>
        <v/>
      </c>
      <c r="K790" s="93">
        <f t="shared" si="61"/>
        <v>0</v>
      </c>
      <c r="L790" s="93" t="str">
        <f t="shared" si="64"/>
        <v/>
      </c>
    </row>
    <row r="791" spans="1:12" x14ac:dyDescent="0.25">
      <c r="A791" s="230"/>
      <c r="B791" s="231"/>
      <c r="C791" s="231"/>
      <c r="D791" s="231"/>
      <c r="E791" s="231"/>
      <c r="F791" s="231"/>
      <c r="G791" s="231"/>
      <c r="H791" s="93" t="str">
        <f t="shared" si="62"/>
        <v/>
      </c>
      <c r="I791" s="93" t="str">
        <f t="shared" si="60"/>
        <v/>
      </c>
      <c r="J791" s="93" t="str">
        <f t="shared" si="63"/>
        <v/>
      </c>
      <c r="K791" s="93">
        <f t="shared" si="61"/>
        <v>0</v>
      </c>
      <c r="L791" s="93" t="str">
        <f t="shared" si="64"/>
        <v/>
      </c>
    </row>
    <row r="792" spans="1:12" x14ac:dyDescent="0.25">
      <c r="A792" s="230"/>
      <c r="B792" s="231"/>
      <c r="C792" s="231"/>
      <c r="D792" s="231"/>
      <c r="E792" s="231"/>
      <c r="F792" s="231"/>
      <c r="G792" s="231"/>
      <c r="H792" s="93" t="str">
        <f t="shared" si="62"/>
        <v/>
      </c>
      <c r="I792" s="93" t="str">
        <f t="shared" si="60"/>
        <v/>
      </c>
      <c r="J792" s="93" t="str">
        <f t="shared" si="63"/>
        <v/>
      </c>
      <c r="K792" s="93">
        <f t="shared" si="61"/>
        <v>0</v>
      </c>
      <c r="L792" s="93" t="str">
        <f t="shared" si="64"/>
        <v/>
      </c>
    </row>
    <row r="793" spans="1:12" x14ac:dyDescent="0.25">
      <c r="A793" s="230"/>
      <c r="B793" s="231"/>
      <c r="C793" s="231"/>
      <c r="D793" s="231"/>
      <c r="E793" s="231"/>
      <c r="F793" s="231"/>
      <c r="G793" s="231"/>
      <c r="H793" s="93" t="str">
        <f t="shared" si="62"/>
        <v/>
      </c>
      <c r="I793" s="93" t="str">
        <f t="shared" si="60"/>
        <v/>
      </c>
      <c r="J793" s="93" t="str">
        <f t="shared" si="63"/>
        <v/>
      </c>
      <c r="K793" s="93">
        <f t="shared" si="61"/>
        <v>0</v>
      </c>
      <c r="L793" s="93" t="str">
        <f t="shared" si="64"/>
        <v/>
      </c>
    </row>
    <row r="794" spans="1:12" x14ac:dyDescent="0.25">
      <c r="A794" s="230"/>
      <c r="B794" s="231"/>
      <c r="C794" s="231"/>
      <c r="D794" s="231"/>
      <c r="E794" s="231"/>
      <c r="F794" s="231"/>
      <c r="G794" s="231"/>
      <c r="H794" s="93" t="str">
        <f t="shared" si="62"/>
        <v/>
      </c>
      <c r="I794" s="93" t="str">
        <f t="shared" si="60"/>
        <v/>
      </c>
      <c r="J794" s="93" t="str">
        <f t="shared" si="63"/>
        <v/>
      </c>
      <c r="K794" s="93">
        <f t="shared" si="61"/>
        <v>0</v>
      </c>
      <c r="L794" s="93" t="str">
        <f t="shared" si="64"/>
        <v/>
      </c>
    </row>
    <row r="795" spans="1:12" x14ac:dyDescent="0.25">
      <c r="A795" s="230"/>
      <c r="B795" s="231"/>
      <c r="C795" s="231"/>
      <c r="D795" s="231"/>
      <c r="E795" s="231"/>
      <c r="F795" s="231"/>
      <c r="G795" s="231"/>
      <c r="H795" s="93" t="str">
        <f t="shared" si="62"/>
        <v/>
      </c>
      <c r="I795" s="93" t="str">
        <f t="shared" si="60"/>
        <v/>
      </c>
      <c r="J795" s="93" t="str">
        <f t="shared" si="63"/>
        <v/>
      </c>
      <c r="K795" s="93">
        <f t="shared" si="61"/>
        <v>0</v>
      </c>
      <c r="L795" s="93" t="str">
        <f t="shared" si="64"/>
        <v/>
      </c>
    </row>
    <row r="796" spans="1:12" x14ac:dyDescent="0.25">
      <c r="A796" s="230"/>
      <c r="B796" s="231"/>
      <c r="C796" s="231"/>
      <c r="D796" s="231"/>
      <c r="E796" s="231"/>
      <c r="F796" s="231"/>
      <c r="G796" s="231"/>
      <c r="H796" s="93" t="str">
        <f t="shared" si="62"/>
        <v/>
      </c>
      <c r="I796" s="93" t="str">
        <f t="shared" si="60"/>
        <v/>
      </c>
      <c r="J796" s="93" t="str">
        <f t="shared" si="63"/>
        <v/>
      </c>
      <c r="K796" s="93">
        <f t="shared" si="61"/>
        <v>0</v>
      </c>
      <c r="L796" s="93" t="str">
        <f t="shared" si="64"/>
        <v/>
      </c>
    </row>
    <row r="797" spans="1:12" x14ac:dyDescent="0.25">
      <c r="A797" s="230"/>
      <c r="B797" s="231"/>
      <c r="C797" s="231"/>
      <c r="D797" s="231"/>
      <c r="E797" s="231"/>
      <c r="F797" s="231"/>
      <c r="G797" s="231"/>
      <c r="H797" s="93" t="str">
        <f t="shared" si="62"/>
        <v/>
      </c>
      <c r="I797" s="93" t="str">
        <f t="shared" si="60"/>
        <v/>
      </c>
      <c r="J797" s="93" t="str">
        <f t="shared" si="63"/>
        <v/>
      </c>
      <c r="K797" s="93">
        <f t="shared" si="61"/>
        <v>0</v>
      </c>
      <c r="L797" s="93" t="str">
        <f t="shared" si="64"/>
        <v/>
      </c>
    </row>
    <row r="798" spans="1:12" x14ac:dyDescent="0.25">
      <c r="A798" s="230"/>
      <c r="B798" s="231"/>
      <c r="C798" s="231"/>
      <c r="D798" s="231"/>
      <c r="E798" s="231"/>
      <c r="F798" s="231"/>
      <c r="G798" s="231"/>
      <c r="H798" s="93" t="str">
        <f t="shared" si="62"/>
        <v/>
      </c>
      <c r="I798" s="93" t="str">
        <f t="shared" si="60"/>
        <v/>
      </c>
      <c r="J798" s="93" t="str">
        <f t="shared" si="63"/>
        <v/>
      </c>
      <c r="K798" s="93">
        <f t="shared" si="61"/>
        <v>0</v>
      </c>
      <c r="L798" s="93" t="str">
        <f t="shared" si="64"/>
        <v/>
      </c>
    </row>
    <row r="799" spans="1:12" x14ac:dyDescent="0.25">
      <c r="A799" s="230"/>
      <c r="B799" s="231"/>
      <c r="C799" s="231"/>
      <c r="D799" s="231"/>
      <c r="E799" s="231"/>
      <c r="F799" s="231"/>
      <c r="G799" s="231"/>
      <c r="H799" s="93" t="str">
        <f t="shared" si="62"/>
        <v/>
      </c>
      <c r="I799" s="93" t="str">
        <f t="shared" si="60"/>
        <v/>
      </c>
      <c r="J799" s="93" t="str">
        <f t="shared" si="63"/>
        <v/>
      </c>
      <c r="K799" s="93">
        <f t="shared" si="61"/>
        <v>0</v>
      </c>
      <c r="L799" s="93" t="str">
        <f t="shared" si="64"/>
        <v/>
      </c>
    </row>
    <row r="800" spans="1:12" x14ac:dyDescent="0.25">
      <c r="A800" s="230"/>
      <c r="B800" s="231"/>
      <c r="C800" s="231"/>
      <c r="D800" s="231"/>
      <c r="E800" s="231"/>
      <c r="F800" s="231"/>
      <c r="G800" s="231"/>
      <c r="H800" s="93" t="str">
        <f t="shared" si="62"/>
        <v/>
      </c>
      <c r="I800" s="93" t="str">
        <f t="shared" si="60"/>
        <v/>
      </c>
      <c r="J800" s="93" t="str">
        <f t="shared" si="63"/>
        <v/>
      </c>
      <c r="K800" s="93">
        <f t="shared" si="61"/>
        <v>0</v>
      </c>
      <c r="L800" s="93" t="str">
        <f t="shared" si="64"/>
        <v/>
      </c>
    </row>
    <row r="801" spans="1:12" x14ac:dyDescent="0.25">
      <c r="A801" s="230"/>
      <c r="B801" s="231"/>
      <c r="C801" s="231"/>
      <c r="D801" s="231"/>
      <c r="E801" s="231"/>
      <c r="F801" s="231"/>
      <c r="G801" s="231"/>
      <c r="H801" s="93" t="str">
        <f t="shared" si="62"/>
        <v/>
      </c>
      <c r="I801" s="93" t="str">
        <f t="shared" si="60"/>
        <v/>
      </c>
      <c r="J801" s="93" t="str">
        <f t="shared" si="63"/>
        <v/>
      </c>
      <c r="K801" s="93">
        <f t="shared" si="61"/>
        <v>0</v>
      </c>
      <c r="L801" s="93" t="str">
        <f t="shared" si="64"/>
        <v/>
      </c>
    </row>
    <row r="802" spans="1:12" x14ac:dyDescent="0.25">
      <c r="A802" s="230"/>
      <c r="B802" s="231"/>
      <c r="C802" s="231"/>
      <c r="D802" s="231"/>
      <c r="E802" s="231"/>
      <c r="F802" s="231"/>
      <c r="G802" s="231"/>
      <c r="H802" s="93" t="str">
        <f t="shared" si="62"/>
        <v/>
      </c>
      <c r="I802" s="93" t="str">
        <f t="shared" si="60"/>
        <v/>
      </c>
      <c r="J802" s="93" t="str">
        <f t="shared" si="63"/>
        <v/>
      </c>
      <c r="K802" s="93">
        <f t="shared" si="61"/>
        <v>0</v>
      </c>
      <c r="L802" s="93" t="str">
        <f t="shared" si="64"/>
        <v/>
      </c>
    </row>
    <row r="803" spans="1:12" x14ac:dyDescent="0.25">
      <c r="A803" s="230"/>
      <c r="B803" s="231"/>
      <c r="C803" s="231"/>
      <c r="D803" s="231"/>
      <c r="E803" s="231"/>
      <c r="F803" s="231"/>
      <c r="G803" s="231"/>
      <c r="H803" s="93" t="str">
        <f t="shared" si="62"/>
        <v/>
      </c>
      <c r="I803" s="93" t="str">
        <f t="shared" si="60"/>
        <v/>
      </c>
      <c r="J803" s="93" t="str">
        <f t="shared" si="63"/>
        <v/>
      </c>
      <c r="K803" s="93">
        <f t="shared" si="61"/>
        <v>0</v>
      </c>
      <c r="L803" s="93" t="str">
        <f t="shared" si="64"/>
        <v/>
      </c>
    </row>
    <row r="804" spans="1:12" x14ac:dyDescent="0.25">
      <c r="A804" s="230"/>
      <c r="B804" s="231"/>
      <c r="C804" s="231"/>
      <c r="D804" s="231"/>
      <c r="E804" s="231"/>
      <c r="F804" s="231"/>
      <c r="G804" s="231"/>
      <c r="H804" s="93" t="str">
        <f t="shared" si="62"/>
        <v/>
      </c>
      <c r="I804" s="93" t="str">
        <f t="shared" si="60"/>
        <v/>
      </c>
      <c r="J804" s="93" t="str">
        <f t="shared" si="63"/>
        <v/>
      </c>
      <c r="K804" s="93">
        <f t="shared" si="61"/>
        <v>0</v>
      </c>
      <c r="L804" s="93" t="str">
        <f t="shared" si="64"/>
        <v/>
      </c>
    </row>
    <row r="805" spans="1:12" x14ac:dyDescent="0.25">
      <c r="A805" s="230"/>
      <c r="B805" s="231"/>
      <c r="C805" s="231"/>
      <c r="D805" s="231"/>
      <c r="E805" s="231"/>
      <c r="F805" s="231"/>
      <c r="G805" s="231"/>
      <c r="H805" s="93" t="str">
        <f t="shared" si="62"/>
        <v/>
      </c>
      <c r="I805" s="93" t="str">
        <f t="shared" si="60"/>
        <v/>
      </c>
      <c r="J805" s="93" t="str">
        <f t="shared" si="63"/>
        <v/>
      </c>
      <c r="K805" s="93">
        <f t="shared" si="61"/>
        <v>0</v>
      </c>
      <c r="L805" s="93" t="str">
        <f t="shared" si="64"/>
        <v/>
      </c>
    </row>
    <row r="806" spans="1:12" x14ac:dyDescent="0.25">
      <c r="A806" s="230"/>
      <c r="B806" s="231"/>
      <c r="C806" s="231"/>
      <c r="D806" s="231"/>
      <c r="E806" s="231"/>
      <c r="F806" s="231"/>
      <c r="G806" s="231"/>
      <c r="H806" s="93" t="str">
        <f t="shared" si="62"/>
        <v/>
      </c>
      <c r="I806" s="93" t="str">
        <f t="shared" si="60"/>
        <v/>
      </c>
      <c r="J806" s="93" t="str">
        <f t="shared" si="63"/>
        <v/>
      </c>
      <c r="K806" s="93">
        <f t="shared" si="61"/>
        <v>0</v>
      </c>
      <c r="L806" s="93" t="str">
        <f t="shared" si="64"/>
        <v/>
      </c>
    </row>
    <row r="807" spans="1:12" x14ac:dyDescent="0.25">
      <c r="A807" s="230"/>
      <c r="B807" s="231"/>
      <c r="C807" s="231"/>
      <c r="D807" s="231"/>
      <c r="E807" s="231"/>
      <c r="F807" s="231"/>
      <c r="G807" s="231"/>
      <c r="H807" s="93" t="str">
        <f t="shared" si="62"/>
        <v/>
      </c>
      <c r="I807" s="93" t="str">
        <f t="shared" si="60"/>
        <v/>
      </c>
      <c r="J807" s="93" t="str">
        <f t="shared" si="63"/>
        <v/>
      </c>
      <c r="K807" s="93">
        <f t="shared" si="61"/>
        <v>0</v>
      </c>
      <c r="L807" s="93" t="str">
        <f t="shared" si="64"/>
        <v/>
      </c>
    </row>
    <row r="808" spans="1:12" x14ac:dyDescent="0.25">
      <c r="A808" s="230"/>
      <c r="B808" s="231"/>
      <c r="C808" s="231"/>
      <c r="D808" s="231"/>
      <c r="E808" s="231"/>
      <c r="F808" s="231"/>
      <c r="G808" s="231"/>
      <c r="H808" s="93" t="str">
        <f t="shared" si="62"/>
        <v/>
      </c>
      <c r="I808" s="93" t="str">
        <f t="shared" si="60"/>
        <v/>
      </c>
      <c r="J808" s="93" t="str">
        <f t="shared" si="63"/>
        <v/>
      </c>
      <c r="K808" s="93">
        <f t="shared" si="61"/>
        <v>0</v>
      </c>
      <c r="L808" s="93" t="str">
        <f t="shared" si="64"/>
        <v/>
      </c>
    </row>
    <row r="809" spans="1:12" x14ac:dyDescent="0.25">
      <c r="A809" s="230"/>
      <c r="B809" s="231"/>
      <c r="C809" s="231"/>
      <c r="D809" s="231"/>
      <c r="E809" s="231"/>
      <c r="F809" s="231"/>
      <c r="G809" s="231"/>
      <c r="H809" s="93" t="str">
        <f t="shared" si="62"/>
        <v/>
      </c>
      <c r="I809" s="93" t="str">
        <f t="shared" si="60"/>
        <v/>
      </c>
      <c r="J809" s="93" t="str">
        <f t="shared" si="63"/>
        <v/>
      </c>
      <c r="K809" s="93">
        <f t="shared" si="61"/>
        <v>0</v>
      </c>
      <c r="L809" s="93" t="str">
        <f t="shared" si="64"/>
        <v/>
      </c>
    </row>
    <row r="810" spans="1:12" x14ac:dyDescent="0.25">
      <c r="A810" s="230"/>
      <c r="B810" s="231"/>
      <c r="C810" s="231"/>
      <c r="D810" s="231"/>
      <c r="E810" s="231"/>
      <c r="F810" s="231"/>
      <c r="G810" s="231"/>
      <c r="H810" s="93" t="str">
        <f t="shared" si="62"/>
        <v/>
      </c>
      <c r="I810" s="93" t="str">
        <f t="shared" si="60"/>
        <v/>
      </c>
      <c r="J810" s="93" t="str">
        <f t="shared" si="63"/>
        <v/>
      </c>
      <c r="K810" s="93">
        <f t="shared" si="61"/>
        <v>0</v>
      </c>
      <c r="L810" s="93" t="str">
        <f t="shared" si="64"/>
        <v/>
      </c>
    </row>
    <row r="811" spans="1:12" x14ac:dyDescent="0.25">
      <c r="A811" s="230"/>
      <c r="B811" s="231"/>
      <c r="C811" s="231"/>
      <c r="D811" s="231"/>
      <c r="E811" s="231"/>
      <c r="F811" s="231"/>
      <c r="G811" s="231"/>
      <c r="H811" s="93" t="str">
        <f t="shared" si="62"/>
        <v/>
      </c>
      <c r="I811" s="93" t="str">
        <f t="shared" si="60"/>
        <v/>
      </c>
      <c r="J811" s="93" t="str">
        <f t="shared" si="63"/>
        <v/>
      </c>
      <c r="K811" s="93">
        <f t="shared" si="61"/>
        <v>0</v>
      </c>
      <c r="L811" s="93" t="str">
        <f t="shared" si="64"/>
        <v/>
      </c>
    </row>
    <row r="812" spans="1:12" x14ac:dyDescent="0.25">
      <c r="A812" s="230"/>
      <c r="B812" s="231"/>
      <c r="C812" s="231"/>
      <c r="D812" s="231"/>
      <c r="E812" s="231"/>
      <c r="F812" s="231"/>
      <c r="G812" s="231"/>
      <c r="H812" s="93" t="str">
        <f t="shared" si="62"/>
        <v/>
      </c>
      <c r="I812" s="93" t="str">
        <f t="shared" si="60"/>
        <v/>
      </c>
      <c r="J812" s="93" t="str">
        <f t="shared" si="63"/>
        <v/>
      </c>
      <c r="K812" s="93">
        <f t="shared" si="61"/>
        <v>0</v>
      </c>
      <c r="L812" s="93" t="str">
        <f t="shared" si="64"/>
        <v/>
      </c>
    </row>
    <row r="813" spans="1:12" x14ac:dyDescent="0.25">
      <c r="A813" s="230"/>
      <c r="B813" s="231"/>
      <c r="C813" s="231"/>
      <c r="D813" s="231"/>
      <c r="E813" s="231"/>
      <c r="F813" s="231"/>
      <c r="G813" s="231"/>
      <c r="H813" s="93" t="str">
        <f t="shared" si="62"/>
        <v/>
      </c>
      <c r="I813" s="93" t="str">
        <f t="shared" si="60"/>
        <v/>
      </c>
      <c r="J813" s="93" t="str">
        <f t="shared" si="63"/>
        <v/>
      </c>
      <c r="K813" s="93">
        <f t="shared" si="61"/>
        <v>0</v>
      </c>
      <c r="L813" s="93" t="str">
        <f t="shared" si="64"/>
        <v/>
      </c>
    </row>
    <row r="814" spans="1:12" x14ac:dyDescent="0.25">
      <c r="A814" s="230"/>
      <c r="B814" s="231"/>
      <c r="C814" s="231"/>
      <c r="D814" s="231"/>
      <c r="E814" s="231"/>
      <c r="F814" s="231"/>
      <c r="G814" s="231"/>
      <c r="H814" s="93" t="str">
        <f t="shared" si="62"/>
        <v/>
      </c>
      <c r="I814" s="93" t="str">
        <f t="shared" si="60"/>
        <v/>
      </c>
      <c r="J814" s="93" t="str">
        <f t="shared" si="63"/>
        <v/>
      </c>
      <c r="K814" s="93">
        <f t="shared" si="61"/>
        <v>0</v>
      </c>
      <c r="L814" s="93" t="str">
        <f t="shared" si="64"/>
        <v/>
      </c>
    </row>
    <row r="815" spans="1:12" x14ac:dyDescent="0.25">
      <c r="A815" s="230"/>
      <c r="B815" s="231"/>
      <c r="C815" s="231"/>
      <c r="D815" s="231"/>
      <c r="E815" s="231"/>
      <c r="F815" s="231"/>
      <c r="G815" s="231"/>
      <c r="H815" s="93" t="str">
        <f t="shared" si="62"/>
        <v/>
      </c>
      <c r="I815" s="93" t="str">
        <f t="shared" si="60"/>
        <v/>
      </c>
      <c r="J815" s="93" t="str">
        <f t="shared" si="63"/>
        <v/>
      </c>
      <c r="K815" s="93">
        <f t="shared" si="61"/>
        <v>0</v>
      </c>
      <c r="L815" s="93" t="str">
        <f t="shared" si="64"/>
        <v/>
      </c>
    </row>
    <row r="816" spans="1:12" x14ac:dyDescent="0.25">
      <c r="A816" s="230"/>
      <c r="B816" s="231"/>
      <c r="C816" s="231"/>
      <c r="D816" s="231"/>
      <c r="E816" s="231"/>
      <c r="F816" s="231"/>
      <c r="G816" s="231"/>
      <c r="H816" s="93" t="str">
        <f t="shared" si="62"/>
        <v/>
      </c>
      <c r="I816" s="93" t="str">
        <f t="shared" si="60"/>
        <v/>
      </c>
      <c r="J816" s="93" t="str">
        <f t="shared" si="63"/>
        <v/>
      </c>
      <c r="K816" s="93">
        <f t="shared" si="61"/>
        <v>0</v>
      </c>
      <c r="L816" s="93" t="str">
        <f t="shared" si="64"/>
        <v/>
      </c>
    </row>
    <row r="817" spans="1:12" x14ac:dyDescent="0.25">
      <c r="A817" s="230"/>
      <c r="B817" s="231"/>
      <c r="C817" s="231"/>
      <c r="D817" s="231"/>
      <c r="E817" s="231"/>
      <c r="F817" s="231"/>
      <c r="G817" s="231"/>
      <c r="H817" s="93" t="str">
        <f t="shared" si="62"/>
        <v/>
      </c>
      <c r="I817" s="93" t="str">
        <f t="shared" si="60"/>
        <v/>
      </c>
      <c r="J817" s="93" t="str">
        <f t="shared" si="63"/>
        <v/>
      </c>
      <c r="K817" s="93">
        <f t="shared" si="61"/>
        <v>0</v>
      </c>
      <c r="L817" s="93" t="str">
        <f t="shared" si="64"/>
        <v/>
      </c>
    </row>
    <row r="818" spans="1:12" x14ac:dyDescent="0.25">
      <c r="A818" s="230"/>
      <c r="B818" s="231"/>
      <c r="C818" s="231"/>
      <c r="D818" s="231"/>
      <c r="E818" s="231"/>
      <c r="F818" s="231"/>
      <c r="G818" s="231"/>
      <c r="H818" s="93" t="str">
        <f t="shared" si="62"/>
        <v/>
      </c>
      <c r="I818" s="93" t="str">
        <f t="shared" si="60"/>
        <v/>
      </c>
      <c r="J818" s="93" t="str">
        <f t="shared" si="63"/>
        <v/>
      </c>
      <c r="K818" s="93">
        <f t="shared" si="61"/>
        <v>0</v>
      </c>
      <c r="L818" s="93" t="str">
        <f t="shared" si="64"/>
        <v/>
      </c>
    </row>
    <row r="819" spans="1:12" x14ac:dyDescent="0.25">
      <c r="A819" s="230"/>
      <c r="B819" s="231"/>
      <c r="C819" s="231"/>
      <c r="D819" s="231"/>
      <c r="E819" s="231"/>
      <c r="F819" s="231"/>
      <c r="G819" s="231"/>
      <c r="H819" s="93" t="str">
        <f t="shared" si="62"/>
        <v/>
      </c>
      <c r="I819" s="93" t="str">
        <f t="shared" si="60"/>
        <v/>
      </c>
      <c r="J819" s="93" t="str">
        <f t="shared" si="63"/>
        <v/>
      </c>
      <c r="K819" s="93">
        <f t="shared" si="61"/>
        <v>0</v>
      </c>
      <c r="L819" s="93" t="str">
        <f t="shared" si="64"/>
        <v/>
      </c>
    </row>
    <row r="820" spans="1:12" x14ac:dyDescent="0.25">
      <c r="A820" s="230"/>
      <c r="B820" s="231"/>
      <c r="C820" s="231"/>
      <c r="D820" s="231"/>
      <c r="E820" s="231"/>
      <c r="F820" s="231"/>
      <c r="G820" s="231"/>
      <c r="H820" s="93" t="str">
        <f t="shared" si="62"/>
        <v/>
      </c>
      <c r="I820" s="93" t="str">
        <f t="shared" si="60"/>
        <v/>
      </c>
      <c r="J820" s="93" t="str">
        <f t="shared" si="63"/>
        <v/>
      </c>
      <c r="K820" s="93">
        <f t="shared" si="61"/>
        <v>0</v>
      </c>
      <c r="L820" s="93" t="str">
        <f t="shared" si="64"/>
        <v/>
      </c>
    </row>
    <row r="821" spans="1:12" x14ac:dyDescent="0.25">
      <c r="A821" s="230"/>
      <c r="B821" s="231"/>
      <c r="C821" s="231"/>
      <c r="D821" s="231"/>
      <c r="E821" s="231"/>
      <c r="F821" s="231"/>
      <c r="G821" s="231"/>
      <c r="H821" s="93" t="str">
        <f t="shared" si="62"/>
        <v/>
      </c>
      <c r="I821" s="93" t="str">
        <f t="shared" si="60"/>
        <v/>
      </c>
      <c r="J821" s="93" t="str">
        <f t="shared" si="63"/>
        <v/>
      </c>
      <c r="K821" s="93">
        <f t="shared" si="61"/>
        <v>0</v>
      </c>
      <c r="L821" s="93" t="str">
        <f t="shared" si="64"/>
        <v/>
      </c>
    </row>
    <row r="822" spans="1:12" x14ac:dyDescent="0.25">
      <c r="A822" s="230"/>
      <c r="B822" s="231"/>
      <c r="C822" s="231"/>
      <c r="D822" s="231"/>
      <c r="E822" s="231"/>
      <c r="F822" s="231"/>
      <c r="G822" s="231"/>
      <c r="H822" s="93" t="str">
        <f t="shared" si="62"/>
        <v/>
      </c>
      <c r="I822" s="93" t="str">
        <f t="shared" si="60"/>
        <v/>
      </c>
      <c r="J822" s="93" t="str">
        <f t="shared" si="63"/>
        <v/>
      </c>
      <c r="K822" s="93">
        <f t="shared" si="61"/>
        <v>0</v>
      </c>
      <c r="L822" s="93" t="str">
        <f t="shared" si="64"/>
        <v/>
      </c>
    </row>
    <row r="823" spans="1:12" x14ac:dyDescent="0.25">
      <c r="A823" s="230"/>
      <c r="B823" s="231"/>
      <c r="C823" s="231"/>
      <c r="D823" s="231"/>
      <c r="E823" s="231"/>
      <c r="F823" s="231"/>
      <c r="G823" s="231"/>
      <c r="H823" s="93" t="str">
        <f t="shared" si="62"/>
        <v/>
      </c>
      <c r="I823" s="93" t="str">
        <f t="shared" si="60"/>
        <v/>
      </c>
      <c r="J823" s="93" t="str">
        <f t="shared" si="63"/>
        <v/>
      </c>
      <c r="K823" s="93">
        <f t="shared" si="61"/>
        <v>0</v>
      </c>
      <c r="L823" s="93" t="str">
        <f t="shared" si="64"/>
        <v/>
      </c>
    </row>
    <row r="824" spans="1:12" x14ac:dyDescent="0.25">
      <c r="A824" s="230"/>
      <c r="B824" s="231"/>
      <c r="C824" s="231"/>
      <c r="D824" s="231"/>
      <c r="E824" s="231"/>
      <c r="F824" s="231"/>
      <c r="G824" s="231"/>
      <c r="H824" s="93" t="str">
        <f t="shared" si="62"/>
        <v/>
      </c>
      <c r="I824" s="93" t="str">
        <f t="shared" si="60"/>
        <v/>
      </c>
      <c r="J824" s="93" t="str">
        <f t="shared" si="63"/>
        <v/>
      </c>
      <c r="K824" s="93">
        <f t="shared" si="61"/>
        <v>0</v>
      </c>
      <c r="L824" s="93" t="str">
        <f t="shared" si="64"/>
        <v/>
      </c>
    </row>
    <row r="825" spans="1:12" x14ac:dyDescent="0.25">
      <c r="A825" s="230"/>
      <c r="B825" s="231"/>
      <c r="C825" s="231"/>
      <c r="D825" s="231"/>
      <c r="E825" s="231"/>
      <c r="F825" s="231"/>
      <c r="G825" s="231"/>
      <c r="H825" s="93" t="str">
        <f t="shared" si="62"/>
        <v/>
      </c>
      <c r="I825" s="93" t="str">
        <f t="shared" si="60"/>
        <v/>
      </c>
      <c r="J825" s="93" t="str">
        <f t="shared" si="63"/>
        <v/>
      </c>
      <c r="K825" s="93">
        <f t="shared" si="61"/>
        <v>0</v>
      </c>
      <c r="L825" s="93" t="str">
        <f t="shared" si="64"/>
        <v/>
      </c>
    </row>
    <row r="826" spans="1:12" x14ac:dyDescent="0.25">
      <c r="A826" s="230"/>
      <c r="B826" s="231"/>
      <c r="C826" s="231"/>
      <c r="D826" s="231"/>
      <c r="E826" s="231"/>
      <c r="F826" s="231"/>
      <c r="G826" s="231"/>
      <c r="H826" s="93" t="str">
        <f t="shared" si="62"/>
        <v/>
      </c>
      <c r="I826" s="93" t="str">
        <f t="shared" si="60"/>
        <v/>
      </c>
      <c r="J826" s="93" t="str">
        <f t="shared" si="63"/>
        <v/>
      </c>
      <c r="K826" s="93">
        <f t="shared" si="61"/>
        <v>0</v>
      </c>
      <c r="L826" s="93" t="str">
        <f t="shared" si="64"/>
        <v/>
      </c>
    </row>
    <row r="827" spans="1:12" x14ac:dyDescent="0.25">
      <c r="A827" s="230"/>
      <c r="B827" s="231"/>
      <c r="C827" s="231"/>
      <c r="D827" s="231"/>
      <c r="E827" s="231"/>
      <c r="F827" s="231"/>
      <c r="G827" s="231"/>
      <c r="H827" s="93" t="str">
        <f t="shared" si="62"/>
        <v/>
      </c>
      <c r="I827" s="93" t="str">
        <f t="shared" si="60"/>
        <v/>
      </c>
      <c r="J827" s="93" t="str">
        <f t="shared" si="63"/>
        <v/>
      </c>
      <c r="K827" s="93">
        <f t="shared" si="61"/>
        <v>0</v>
      </c>
      <c r="L827" s="93" t="str">
        <f t="shared" si="64"/>
        <v/>
      </c>
    </row>
    <row r="828" spans="1:12" x14ac:dyDescent="0.25">
      <c r="A828" s="230"/>
      <c r="B828" s="231"/>
      <c r="C828" s="231"/>
      <c r="D828" s="231"/>
      <c r="E828" s="231"/>
      <c r="F828" s="231"/>
      <c r="G828" s="231"/>
      <c r="H828" s="93" t="str">
        <f t="shared" si="62"/>
        <v/>
      </c>
      <c r="I828" s="93" t="str">
        <f t="shared" si="60"/>
        <v/>
      </c>
      <c r="J828" s="93" t="str">
        <f t="shared" si="63"/>
        <v/>
      </c>
      <c r="K828" s="93">
        <f t="shared" si="61"/>
        <v>0</v>
      </c>
      <c r="L828" s="93" t="str">
        <f t="shared" si="64"/>
        <v/>
      </c>
    </row>
    <row r="829" spans="1:12" x14ac:dyDescent="0.25">
      <c r="A829" s="230"/>
      <c r="B829" s="231"/>
      <c r="C829" s="231"/>
      <c r="D829" s="231"/>
      <c r="E829" s="231"/>
      <c r="F829" s="231"/>
      <c r="G829" s="231"/>
      <c r="H829" s="93" t="str">
        <f t="shared" si="62"/>
        <v/>
      </c>
      <c r="I829" s="93" t="str">
        <f t="shared" si="60"/>
        <v/>
      </c>
      <c r="J829" s="93" t="str">
        <f t="shared" si="63"/>
        <v/>
      </c>
      <c r="K829" s="93">
        <f t="shared" si="61"/>
        <v>0</v>
      </c>
      <c r="L829" s="93" t="str">
        <f t="shared" si="64"/>
        <v/>
      </c>
    </row>
    <row r="830" spans="1:12" x14ac:dyDescent="0.25">
      <c r="A830" s="230"/>
      <c r="B830" s="231"/>
      <c r="C830" s="231"/>
      <c r="D830" s="231"/>
      <c r="E830" s="231"/>
      <c r="F830" s="231"/>
      <c r="G830" s="231"/>
      <c r="H830" s="93" t="str">
        <f t="shared" si="62"/>
        <v/>
      </c>
      <c r="I830" s="93" t="str">
        <f t="shared" si="60"/>
        <v/>
      </c>
      <c r="J830" s="93" t="str">
        <f t="shared" si="63"/>
        <v/>
      </c>
      <c r="K830" s="93">
        <f t="shared" si="61"/>
        <v>0</v>
      </c>
      <c r="L830" s="93" t="str">
        <f t="shared" si="64"/>
        <v/>
      </c>
    </row>
    <row r="831" spans="1:12" x14ac:dyDescent="0.25">
      <c r="A831" s="230"/>
      <c r="B831" s="231"/>
      <c r="C831" s="231"/>
      <c r="D831" s="231"/>
      <c r="E831" s="231"/>
      <c r="F831" s="231"/>
      <c r="G831" s="231"/>
      <c r="H831" s="93" t="str">
        <f t="shared" si="62"/>
        <v/>
      </c>
      <c r="I831" s="93" t="str">
        <f t="shared" si="60"/>
        <v/>
      </c>
      <c r="J831" s="93" t="str">
        <f t="shared" si="63"/>
        <v/>
      </c>
      <c r="K831" s="93">
        <f t="shared" si="61"/>
        <v>0</v>
      </c>
      <c r="L831" s="93" t="str">
        <f t="shared" si="64"/>
        <v/>
      </c>
    </row>
    <row r="832" spans="1:12" x14ac:dyDescent="0.25">
      <c r="A832" s="230"/>
      <c r="B832" s="231"/>
      <c r="C832" s="231"/>
      <c r="D832" s="231"/>
      <c r="E832" s="231"/>
      <c r="F832" s="231"/>
      <c r="G832" s="231"/>
      <c r="H832" s="93" t="str">
        <f t="shared" si="62"/>
        <v/>
      </c>
      <c r="I832" s="93" t="str">
        <f t="shared" si="60"/>
        <v/>
      </c>
      <c r="J832" s="93" t="str">
        <f t="shared" si="63"/>
        <v/>
      </c>
      <c r="K832" s="93">
        <f t="shared" si="61"/>
        <v>0</v>
      </c>
      <c r="L832" s="93" t="str">
        <f t="shared" si="64"/>
        <v/>
      </c>
    </row>
    <row r="833" spans="1:12" x14ac:dyDescent="0.25">
      <c r="A833" s="230"/>
      <c r="B833" s="231"/>
      <c r="C833" s="231"/>
      <c r="D833" s="231"/>
      <c r="E833" s="231"/>
      <c r="F833" s="231"/>
      <c r="G833" s="231"/>
      <c r="H833" s="93" t="str">
        <f t="shared" si="62"/>
        <v/>
      </c>
      <c r="I833" s="93" t="str">
        <f t="shared" si="60"/>
        <v/>
      </c>
      <c r="J833" s="93" t="str">
        <f t="shared" si="63"/>
        <v/>
      </c>
      <c r="K833" s="93">
        <f t="shared" si="61"/>
        <v>0</v>
      </c>
      <c r="L833" s="93" t="str">
        <f t="shared" si="64"/>
        <v/>
      </c>
    </row>
    <row r="834" spans="1:12" x14ac:dyDescent="0.25">
      <c r="A834" s="230"/>
      <c r="B834" s="231"/>
      <c r="C834" s="231"/>
      <c r="D834" s="231"/>
      <c r="E834" s="231"/>
      <c r="F834" s="231"/>
      <c r="G834" s="231"/>
      <c r="H834" s="93" t="str">
        <f t="shared" si="62"/>
        <v/>
      </c>
      <c r="I834" s="93" t="str">
        <f t="shared" ref="I834:I897" si="65">+MID(H834,1,2)</f>
        <v/>
      </c>
      <c r="J834" s="93" t="str">
        <f t="shared" si="63"/>
        <v/>
      </c>
      <c r="K834" s="93">
        <f t="shared" ref="K834:K897" si="66">+F834-G834</f>
        <v>0</v>
      </c>
      <c r="L834" s="93" t="str">
        <f t="shared" si="64"/>
        <v/>
      </c>
    </row>
    <row r="835" spans="1:12" x14ac:dyDescent="0.25">
      <c r="A835" s="230"/>
      <c r="B835" s="231"/>
      <c r="C835" s="231"/>
      <c r="D835" s="231"/>
      <c r="E835" s="231"/>
      <c r="F835" s="231"/>
      <c r="G835" s="231"/>
      <c r="H835" s="93" t="str">
        <f t="shared" ref="H835:H898" si="67">+MID(A835,1,4)</f>
        <v/>
      </c>
      <c r="I835" s="93" t="str">
        <f t="shared" si="65"/>
        <v/>
      </c>
      <c r="J835" s="93" t="str">
        <f t="shared" ref="J835:J898" si="68">+MID(A835,1,3)</f>
        <v/>
      </c>
      <c r="K835" s="93">
        <f t="shared" si="66"/>
        <v>0</v>
      </c>
      <c r="L835" s="93" t="str">
        <f t="shared" ref="L835:L898" si="69">+MID(A835,1,5)</f>
        <v/>
      </c>
    </row>
    <row r="836" spans="1:12" x14ac:dyDescent="0.25">
      <c r="A836" s="230"/>
      <c r="B836" s="231"/>
      <c r="C836" s="231"/>
      <c r="D836" s="231"/>
      <c r="E836" s="231"/>
      <c r="F836" s="231"/>
      <c r="G836" s="231"/>
      <c r="H836" s="93" t="str">
        <f t="shared" si="67"/>
        <v/>
      </c>
      <c r="I836" s="93" t="str">
        <f t="shared" si="65"/>
        <v/>
      </c>
      <c r="J836" s="93" t="str">
        <f t="shared" si="68"/>
        <v/>
      </c>
      <c r="K836" s="93">
        <f t="shared" si="66"/>
        <v>0</v>
      </c>
      <c r="L836" s="93" t="str">
        <f t="shared" si="69"/>
        <v/>
      </c>
    </row>
    <row r="837" spans="1:12" x14ac:dyDescent="0.25">
      <c r="A837" s="230"/>
      <c r="B837" s="231"/>
      <c r="C837" s="231"/>
      <c r="D837" s="231"/>
      <c r="E837" s="231"/>
      <c r="F837" s="231"/>
      <c r="G837" s="231"/>
      <c r="H837" s="93" t="str">
        <f t="shared" si="67"/>
        <v/>
      </c>
      <c r="I837" s="93" t="str">
        <f t="shared" si="65"/>
        <v/>
      </c>
      <c r="J837" s="93" t="str">
        <f t="shared" si="68"/>
        <v/>
      </c>
      <c r="K837" s="93">
        <f t="shared" si="66"/>
        <v>0</v>
      </c>
      <c r="L837" s="93" t="str">
        <f t="shared" si="69"/>
        <v/>
      </c>
    </row>
    <row r="838" spans="1:12" x14ac:dyDescent="0.25">
      <c r="A838" s="230"/>
      <c r="B838" s="231"/>
      <c r="C838" s="231"/>
      <c r="D838" s="231"/>
      <c r="E838" s="231"/>
      <c r="F838" s="231"/>
      <c r="G838" s="231"/>
      <c r="H838" s="93" t="str">
        <f t="shared" si="67"/>
        <v/>
      </c>
      <c r="I838" s="93" t="str">
        <f t="shared" si="65"/>
        <v/>
      </c>
      <c r="J838" s="93" t="str">
        <f t="shared" si="68"/>
        <v/>
      </c>
      <c r="K838" s="93">
        <f t="shared" si="66"/>
        <v>0</v>
      </c>
      <c r="L838" s="93" t="str">
        <f t="shared" si="69"/>
        <v/>
      </c>
    </row>
    <row r="839" spans="1:12" x14ac:dyDescent="0.25">
      <c r="A839" s="230"/>
      <c r="B839" s="231"/>
      <c r="C839" s="231"/>
      <c r="D839" s="231"/>
      <c r="E839" s="231"/>
      <c r="F839" s="231"/>
      <c r="G839" s="231"/>
      <c r="H839" s="93" t="str">
        <f t="shared" si="67"/>
        <v/>
      </c>
      <c r="I839" s="93" t="str">
        <f t="shared" si="65"/>
        <v/>
      </c>
      <c r="J839" s="93" t="str">
        <f t="shared" si="68"/>
        <v/>
      </c>
      <c r="K839" s="93">
        <f t="shared" si="66"/>
        <v>0</v>
      </c>
      <c r="L839" s="93" t="str">
        <f t="shared" si="69"/>
        <v/>
      </c>
    </row>
    <row r="840" spans="1:12" x14ac:dyDescent="0.25">
      <c r="A840" s="230"/>
      <c r="B840" s="231"/>
      <c r="C840" s="231"/>
      <c r="D840" s="231"/>
      <c r="E840" s="231"/>
      <c r="F840" s="231"/>
      <c r="G840" s="231"/>
      <c r="H840" s="93" t="str">
        <f t="shared" si="67"/>
        <v/>
      </c>
      <c r="I840" s="93" t="str">
        <f t="shared" si="65"/>
        <v/>
      </c>
      <c r="J840" s="93" t="str">
        <f t="shared" si="68"/>
        <v/>
      </c>
      <c r="K840" s="93">
        <f t="shared" si="66"/>
        <v>0</v>
      </c>
      <c r="L840" s="93" t="str">
        <f t="shared" si="69"/>
        <v/>
      </c>
    </row>
    <row r="841" spans="1:12" x14ac:dyDescent="0.25">
      <c r="A841" s="230"/>
      <c r="B841" s="231"/>
      <c r="C841" s="231"/>
      <c r="D841" s="231"/>
      <c r="E841" s="231"/>
      <c r="F841" s="231"/>
      <c r="G841" s="231"/>
      <c r="H841" s="93" t="str">
        <f t="shared" si="67"/>
        <v/>
      </c>
      <c r="I841" s="93" t="str">
        <f t="shared" si="65"/>
        <v/>
      </c>
      <c r="J841" s="93" t="str">
        <f t="shared" si="68"/>
        <v/>
      </c>
      <c r="K841" s="93">
        <f t="shared" si="66"/>
        <v>0</v>
      </c>
      <c r="L841" s="93" t="str">
        <f t="shared" si="69"/>
        <v/>
      </c>
    </row>
    <row r="842" spans="1:12" x14ac:dyDescent="0.25">
      <c r="A842" s="230"/>
      <c r="B842" s="231"/>
      <c r="C842" s="231"/>
      <c r="D842" s="231"/>
      <c r="E842" s="231"/>
      <c r="F842" s="231"/>
      <c r="G842" s="231"/>
      <c r="H842" s="93" t="str">
        <f t="shared" si="67"/>
        <v/>
      </c>
      <c r="I842" s="93" t="str">
        <f t="shared" si="65"/>
        <v/>
      </c>
      <c r="J842" s="93" t="str">
        <f t="shared" si="68"/>
        <v/>
      </c>
      <c r="K842" s="93">
        <f t="shared" si="66"/>
        <v>0</v>
      </c>
      <c r="L842" s="93" t="str">
        <f t="shared" si="69"/>
        <v/>
      </c>
    </row>
    <row r="843" spans="1:12" x14ac:dyDescent="0.25">
      <c r="A843" s="230"/>
      <c r="B843" s="231"/>
      <c r="C843" s="231"/>
      <c r="D843" s="231"/>
      <c r="E843" s="231"/>
      <c r="F843" s="231"/>
      <c r="G843" s="231"/>
      <c r="H843" s="93" t="str">
        <f t="shared" si="67"/>
        <v/>
      </c>
      <c r="I843" s="93" t="str">
        <f t="shared" si="65"/>
        <v/>
      </c>
      <c r="J843" s="93" t="str">
        <f t="shared" si="68"/>
        <v/>
      </c>
      <c r="K843" s="93">
        <f t="shared" si="66"/>
        <v>0</v>
      </c>
      <c r="L843" s="93" t="str">
        <f t="shared" si="69"/>
        <v/>
      </c>
    </row>
    <row r="844" spans="1:12" x14ac:dyDescent="0.25">
      <c r="A844" s="230"/>
      <c r="B844" s="231"/>
      <c r="C844" s="231"/>
      <c r="D844" s="231"/>
      <c r="E844" s="231"/>
      <c r="F844" s="231"/>
      <c r="G844" s="231"/>
      <c r="H844" s="93" t="str">
        <f t="shared" si="67"/>
        <v/>
      </c>
      <c r="I844" s="93" t="str">
        <f t="shared" si="65"/>
        <v/>
      </c>
      <c r="J844" s="93" t="str">
        <f t="shared" si="68"/>
        <v/>
      </c>
      <c r="K844" s="93">
        <f t="shared" si="66"/>
        <v>0</v>
      </c>
      <c r="L844" s="93" t="str">
        <f t="shared" si="69"/>
        <v/>
      </c>
    </row>
    <row r="845" spans="1:12" x14ac:dyDescent="0.25">
      <c r="A845" s="230"/>
      <c r="B845" s="231"/>
      <c r="C845" s="231"/>
      <c r="D845" s="231"/>
      <c r="E845" s="231"/>
      <c r="F845" s="231"/>
      <c r="G845" s="231"/>
      <c r="H845" s="93" t="str">
        <f t="shared" si="67"/>
        <v/>
      </c>
      <c r="I845" s="93" t="str">
        <f t="shared" si="65"/>
        <v/>
      </c>
      <c r="J845" s="93" t="str">
        <f t="shared" si="68"/>
        <v/>
      </c>
      <c r="K845" s="93">
        <f t="shared" si="66"/>
        <v>0</v>
      </c>
      <c r="L845" s="93" t="str">
        <f t="shared" si="69"/>
        <v/>
      </c>
    </row>
    <row r="846" spans="1:12" x14ac:dyDescent="0.25">
      <c r="A846" s="230"/>
      <c r="B846" s="231"/>
      <c r="C846" s="231"/>
      <c r="D846" s="231"/>
      <c r="E846" s="231"/>
      <c r="F846" s="231"/>
      <c r="G846" s="231"/>
      <c r="H846" s="93" t="str">
        <f t="shared" si="67"/>
        <v/>
      </c>
      <c r="I846" s="93" t="str">
        <f t="shared" si="65"/>
        <v/>
      </c>
      <c r="J846" s="93" t="str">
        <f t="shared" si="68"/>
        <v/>
      </c>
      <c r="K846" s="93">
        <f t="shared" si="66"/>
        <v>0</v>
      </c>
      <c r="L846" s="93" t="str">
        <f t="shared" si="69"/>
        <v/>
      </c>
    </row>
    <row r="847" spans="1:12" x14ac:dyDescent="0.25">
      <c r="A847" s="230"/>
      <c r="B847" s="231"/>
      <c r="C847" s="231"/>
      <c r="D847" s="231"/>
      <c r="E847" s="231"/>
      <c r="F847" s="231"/>
      <c r="G847" s="231"/>
      <c r="H847" s="93" t="str">
        <f t="shared" si="67"/>
        <v/>
      </c>
      <c r="I847" s="93" t="str">
        <f t="shared" si="65"/>
        <v/>
      </c>
      <c r="J847" s="93" t="str">
        <f t="shared" si="68"/>
        <v/>
      </c>
      <c r="K847" s="93">
        <f t="shared" si="66"/>
        <v>0</v>
      </c>
      <c r="L847" s="93" t="str">
        <f t="shared" si="69"/>
        <v/>
      </c>
    </row>
    <row r="848" spans="1:12" x14ac:dyDescent="0.25">
      <c r="A848" s="230"/>
      <c r="B848" s="231"/>
      <c r="C848" s="231"/>
      <c r="D848" s="231"/>
      <c r="E848" s="231"/>
      <c r="F848" s="231"/>
      <c r="G848" s="231"/>
      <c r="H848" s="93" t="str">
        <f t="shared" si="67"/>
        <v/>
      </c>
      <c r="I848" s="93" t="str">
        <f t="shared" si="65"/>
        <v/>
      </c>
      <c r="J848" s="93" t="str">
        <f t="shared" si="68"/>
        <v/>
      </c>
      <c r="K848" s="93">
        <f t="shared" si="66"/>
        <v>0</v>
      </c>
      <c r="L848" s="93" t="str">
        <f t="shared" si="69"/>
        <v/>
      </c>
    </row>
    <row r="849" spans="1:12" x14ac:dyDescent="0.25">
      <c r="A849" s="230"/>
      <c r="B849" s="231"/>
      <c r="C849" s="231"/>
      <c r="D849" s="231"/>
      <c r="E849" s="231"/>
      <c r="F849" s="231"/>
      <c r="G849" s="231"/>
      <c r="H849" s="93" t="str">
        <f t="shared" si="67"/>
        <v/>
      </c>
      <c r="I849" s="93" t="str">
        <f t="shared" si="65"/>
        <v/>
      </c>
      <c r="J849" s="93" t="str">
        <f t="shared" si="68"/>
        <v/>
      </c>
      <c r="K849" s="93">
        <f t="shared" si="66"/>
        <v>0</v>
      </c>
      <c r="L849" s="93" t="str">
        <f t="shared" si="69"/>
        <v/>
      </c>
    </row>
    <row r="850" spans="1:12" x14ac:dyDescent="0.25">
      <c r="A850" s="230"/>
      <c r="B850" s="231"/>
      <c r="C850" s="231"/>
      <c r="D850" s="231"/>
      <c r="E850" s="231"/>
      <c r="F850" s="231"/>
      <c r="G850" s="231"/>
      <c r="H850" s="93" t="str">
        <f t="shared" si="67"/>
        <v/>
      </c>
      <c r="I850" s="93" t="str">
        <f t="shared" si="65"/>
        <v/>
      </c>
      <c r="J850" s="93" t="str">
        <f t="shared" si="68"/>
        <v/>
      </c>
      <c r="K850" s="93">
        <f t="shared" si="66"/>
        <v>0</v>
      </c>
      <c r="L850" s="93" t="str">
        <f t="shared" si="69"/>
        <v/>
      </c>
    </row>
    <row r="851" spans="1:12" x14ac:dyDescent="0.25">
      <c r="A851" s="230"/>
      <c r="B851" s="231"/>
      <c r="C851" s="231"/>
      <c r="D851" s="231"/>
      <c r="E851" s="231"/>
      <c r="F851" s="231"/>
      <c r="G851" s="231"/>
      <c r="H851" s="93" t="str">
        <f t="shared" si="67"/>
        <v/>
      </c>
      <c r="I851" s="93" t="str">
        <f t="shared" si="65"/>
        <v/>
      </c>
      <c r="J851" s="93" t="str">
        <f t="shared" si="68"/>
        <v/>
      </c>
      <c r="K851" s="93">
        <f t="shared" si="66"/>
        <v>0</v>
      </c>
      <c r="L851" s="93" t="str">
        <f t="shared" si="69"/>
        <v/>
      </c>
    </row>
    <row r="852" spans="1:12" x14ac:dyDescent="0.25">
      <c r="A852" s="230"/>
      <c r="B852" s="231"/>
      <c r="C852" s="231"/>
      <c r="D852" s="231"/>
      <c r="E852" s="231"/>
      <c r="F852" s="231"/>
      <c r="G852" s="231"/>
      <c r="H852" s="93" t="str">
        <f t="shared" si="67"/>
        <v/>
      </c>
      <c r="I852" s="93" t="str">
        <f t="shared" si="65"/>
        <v/>
      </c>
      <c r="J852" s="93" t="str">
        <f t="shared" si="68"/>
        <v/>
      </c>
      <c r="K852" s="93">
        <f t="shared" si="66"/>
        <v>0</v>
      </c>
      <c r="L852" s="93" t="str">
        <f t="shared" si="69"/>
        <v/>
      </c>
    </row>
    <row r="853" spans="1:12" x14ac:dyDescent="0.25">
      <c r="A853" s="230"/>
      <c r="B853" s="231"/>
      <c r="C853" s="231"/>
      <c r="D853" s="231"/>
      <c r="E853" s="231"/>
      <c r="F853" s="231"/>
      <c r="G853" s="231"/>
      <c r="H853" s="93" t="str">
        <f t="shared" si="67"/>
        <v/>
      </c>
      <c r="I853" s="93" t="str">
        <f t="shared" si="65"/>
        <v/>
      </c>
      <c r="J853" s="93" t="str">
        <f t="shared" si="68"/>
        <v/>
      </c>
      <c r="K853" s="93">
        <f t="shared" si="66"/>
        <v>0</v>
      </c>
      <c r="L853" s="93" t="str">
        <f t="shared" si="69"/>
        <v/>
      </c>
    </row>
    <row r="854" spans="1:12" x14ac:dyDescent="0.25">
      <c r="A854" s="230"/>
      <c r="B854" s="231"/>
      <c r="C854" s="231"/>
      <c r="D854" s="231"/>
      <c r="E854" s="231"/>
      <c r="F854" s="231"/>
      <c r="G854" s="231"/>
      <c r="H854" s="93" t="str">
        <f t="shared" si="67"/>
        <v/>
      </c>
      <c r="I854" s="93" t="str">
        <f t="shared" si="65"/>
        <v/>
      </c>
      <c r="J854" s="93" t="str">
        <f t="shared" si="68"/>
        <v/>
      </c>
      <c r="K854" s="93">
        <f t="shared" si="66"/>
        <v>0</v>
      </c>
      <c r="L854" s="93" t="str">
        <f t="shared" si="69"/>
        <v/>
      </c>
    </row>
    <row r="855" spans="1:12" x14ac:dyDescent="0.25">
      <c r="A855" s="230"/>
      <c r="B855" s="231"/>
      <c r="C855" s="231"/>
      <c r="D855" s="231"/>
      <c r="E855" s="231"/>
      <c r="F855" s="231"/>
      <c r="G855" s="231"/>
      <c r="H855" s="93" t="str">
        <f t="shared" si="67"/>
        <v/>
      </c>
      <c r="I855" s="93" t="str">
        <f t="shared" si="65"/>
        <v/>
      </c>
      <c r="J855" s="93" t="str">
        <f t="shared" si="68"/>
        <v/>
      </c>
      <c r="K855" s="93">
        <f t="shared" si="66"/>
        <v>0</v>
      </c>
      <c r="L855" s="93" t="str">
        <f t="shared" si="69"/>
        <v/>
      </c>
    </row>
    <row r="856" spans="1:12" x14ac:dyDescent="0.25">
      <c r="A856" s="230"/>
      <c r="B856" s="231"/>
      <c r="C856" s="231"/>
      <c r="D856" s="231"/>
      <c r="E856" s="231"/>
      <c r="F856" s="231"/>
      <c r="G856" s="231"/>
      <c r="H856" s="93" t="str">
        <f t="shared" si="67"/>
        <v/>
      </c>
      <c r="I856" s="93" t="str">
        <f t="shared" si="65"/>
        <v/>
      </c>
      <c r="J856" s="93" t="str">
        <f t="shared" si="68"/>
        <v/>
      </c>
      <c r="K856" s="93">
        <f t="shared" si="66"/>
        <v>0</v>
      </c>
      <c r="L856" s="93" t="str">
        <f t="shared" si="69"/>
        <v/>
      </c>
    </row>
    <row r="857" spans="1:12" x14ac:dyDescent="0.25">
      <c r="A857" s="230"/>
      <c r="B857" s="231"/>
      <c r="C857" s="231"/>
      <c r="D857" s="231"/>
      <c r="E857" s="231"/>
      <c r="F857" s="231"/>
      <c r="G857" s="231"/>
      <c r="H857" s="93" t="str">
        <f t="shared" si="67"/>
        <v/>
      </c>
      <c r="I857" s="93" t="str">
        <f t="shared" si="65"/>
        <v/>
      </c>
      <c r="J857" s="93" t="str">
        <f t="shared" si="68"/>
        <v/>
      </c>
      <c r="K857" s="93">
        <f t="shared" si="66"/>
        <v>0</v>
      </c>
      <c r="L857" s="93" t="str">
        <f t="shared" si="69"/>
        <v/>
      </c>
    </row>
    <row r="858" spans="1:12" x14ac:dyDescent="0.25">
      <c r="A858" s="230"/>
      <c r="B858" s="231"/>
      <c r="C858" s="231"/>
      <c r="D858" s="231"/>
      <c r="E858" s="231"/>
      <c r="F858" s="231"/>
      <c r="G858" s="231"/>
      <c r="H858" s="93" t="str">
        <f t="shared" si="67"/>
        <v/>
      </c>
      <c r="I858" s="93" t="str">
        <f t="shared" si="65"/>
        <v/>
      </c>
      <c r="J858" s="93" t="str">
        <f t="shared" si="68"/>
        <v/>
      </c>
      <c r="K858" s="93">
        <f t="shared" si="66"/>
        <v>0</v>
      </c>
      <c r="L858" s="93" t="str">
        <f t="shared" si="69"/>
        <v/>
      </c>
    </row>
    <row r="859" spans="1:12" x14ac:dyDescent="0.25">
      <c r="A859" s="230"/>
      <c r="B859" s="231"/>
      <c r="C859" s="231"/>
      <c r="D859" s="231"/>
      <c r="E859" s="231"/>
      <c r="F859" s="231"/>
      <c r="G859" s="231"/>
      <c r="H859" s="93" t="str">
        <f t="shared" si="67"/>
        <v/>
      </c>
      <c r="I859" s="93" t="str">
        <f t="shared" si="65"/>
        <v/>
      </c>
      <c r="J859" s="93" t="str">
        <f t="shared" si="68"/>
        <v/>
      </c>
      <c r="K859" s="93">
        <f t="shared" si="66"/>
        <v>0</v>
      </c>
      <c r="L859" s="93" t="str">
        <f t="shared" si="69"/>
        <v/>
      </c>
    </row>
    <row r="860" spans="1:12" x14ac:dyDescent="0.25">
      <c r="A860" s="230"/>
      <c r="B860" s="231"/>
      <c r="C860" s="231"/>
      <c r="D860" s="231"/>
      <c r="E860" s="231"/>
      <c r="F860" s="231"/>
      <c r="G860" s="231"/>
      <c r="H860" s="93" t="str">
        <f t="shared" si="67"/>
        <v/>
      </c>
      <c r="I860" s="93" t="str">
        <f t="shared" si="65"/>
        <v/>
      </c>
      <c r="J860" s="93" t="str">
        <f t="shared" si="68"/>
        <v/>
      </c>
      <c r="K860" s="93">
        <f t="shared" si="66"/>
        <v>0</v>
      </c>
      <c r="L860" s="93" t="str">
        <f t="shared" si="69"/>
        <v/>
      </c>
    </row>
    <row r="861" spans="1:12" x14ac:dyDescent="0.25">
      <c r="A861" s="230"/>
      <c r="B861" s="231"/>
      <c r="C861" s="231"/>
      <c r="D861" s="231"/>
      <c r="E861" s="231"/>
      <c r="F861" s="231"/>
      <c r="G861" s="231"/>
      <c r="H861" s="93" t="str">
        <f t="shared" si="67"/>
        <v/>
      </c>
      <c r="I861" s="93" t="str">
        <f t="shared" si="65"/>
        <v/>
      </c>
      <c r="J861" s="93" t="str">
        <f t="shared" si="68"/>
        <v/>
      </c>
      <c r="K861" s="93">
        <f t="shared" si="66"/>
        <v>0</v>
      </c>
      <c r="L861" s="93" t="str">
        <f t="shared" si="69"/>
        <v/>
      </c>
    </row>
    <row r="862" spans="1:12" x14ac:dyDescent="0.25">
      <c r="A862" s="230"/>
      <c r="B862" s="231"/>
      <c r="C862" s="231"/>
      <c r="D862" s="231"/>
      <c r="E862" s="231"/>
      <c r="F862" s="231"/>
      <c r="G862" s="231"/>
      <c r="H862" s="93" t="str">
        <f t="shared" si="67"/>
        <v/>
      </c>
      <c r="I862" s="93" t="str">
        <f t="shared" si="65"/>
        <v/>
      </c>
      <c r="J862" s="93" t="str">
        <f t="shared" si="68"/>
        <v/>
      </c>
      <c r="K862" s="93">
        <f t="shared" si="66"/>
        <v>0</v>
      </c>
      <c r="L862" s="93" t="str">
        <f t="shared" si="69"/>
        <v/>
      </c>
    </row>
    <row r="863" spans="1:12" x14ac:dyDescent="0.25">
      <c r="A863" s="230"/>
      <c r="B863" s="231"/>
      <c r="C863" s="231"/>
      <c r="D863" s="231"/>
      <c r="E863" s="231"/>
      <c r="F863" s="231"/>
      <c r="G863" s="231"/>
      <c r="H863" s="93" t="str">
        <f t="shared" si="67"/>
        <v/>
      </c>
      <c r="I863" s="93" t="str">
        <f t="shared" si="65"/>
        <v/>
      </c>
      <c r="J863" s="93" t="str">
        <f t="shared" si="68"/>
        <v/>
      </c>
      <c r="K863" s="93">
        <f t="shared" si="66"/>
        <v>0</v>
      </c>
      <c r="L863" s="93" t="str">
        <f t="shared" si="69"/>
        <v/>
      </c>
    </row>
    <row r="864" spans="1:12" x14ac:dyDescent="0.25">
      <c r="A864" s="230"/>
      <c r="B864" s="231"/>
      <c r="C864" s="231"/>
      <c r="D864" s="231"/>
      <c r="E864" s="231"/>
      <c r="F864" s="231"/>
      <c r="G864" s="231"/>
      <c r="H864" s="93" t="str">
        <f t="shared" si="67"/>
        <v/>
      </c>
      <c r="I864" s="93" t="str">
        <f t="shared" si="65"/>
        <v/>
      </c>
      <c r="J864" s="93" t="str">
        <f t="shared" si="68"/>
        <v/>
      </c>
      <c r="K864" s="93">
        <f t="shared" si="66"/>
        <v>0</v>
      </c>
      <c r="L864" s="93" t="str">
        <f t="shared" si="69"/>
        <v/>
      </c>
    </row>
    <row r="865" spans="1:12" x14ac:dyDescent="0.25">
      <c r="A865" s="230"/>
      <c r="B865" s="231"/>
      <c r="C865" s="231"/>
      <c r="D865" s="231"/>
      <c r="E865" s="231"/>
      <c r="F865" s="231"/>
      <c r="G865" s="231"/>
      <c r="H865" s="93" t="str">
        <f t="shared" si="67"/>
        <v/>
      </c>
      <c r="I865" s="93" t="str">
        <f t="shared" si="65"/>
        <v/>
      </c>
      <c r="J865" s="93" t="str">
        <f t="shared" si="68"/>
        <v/>
      </c>
      <c r="K865" s="93">
        <f t="shared" si="66"/>
        <v>0</v>
      </c>
      <c r="L865" s="93" t="str">
        <f t="shared" si="69"/>
        <v/>
      </c>
    </row>
    <row r="866" spans="1:12" x14ac:dyDescent="0.25">
      <c r="A866" s="230"/>
      <c r="B866" s="231"/>
      <c r="C866" s="231"/>
      <c r="D866" s="231"/>
      <c r="E866" s="231"/>
      <c r="F866" s="231"/>
      <c r="G866" s="231"/>
      <c r="H866" s="93" t="str">
        <f t="shared" si="67"/>
        <v/>
      </c>
      <c r="I866" s="93" t="str">
        <f t="shared" si="65"/>
        <v/>
      </c>
      <c r="J866" s="93" t="str">
        <f t="shared" si="68"/>
        <v/>
      </c>
      <c r="K866" s="93">
        <f t="shared" si="66"/>
        <v>0</v>
      </c>
      <c r="L866" s="93" t="str">
        <f t="shared" si="69"/>
        <v/>
      </c>
    </row>
    <row r="867" spans="1:12" x14ac:dyDescent="0.25">
      <c r="A867" s="230"/>
      <c r="B867" s="231"/>
      <c r="C867" s="231"/>
      <c r="D867" s="231"/>
      <c r="E867" s="231"/>
      <c r="F867" s="231"/>
      <c r="G867" s="231"/>
      <c r="H867" s="93" t="str">
        <f t="shared" si="67"/>
        <v/>
      </c>
      <c r="I867" s="93" t="str">
        <f t="shared" si="65"/>
        <v/>
      </c>
      <c r="J867" s="93" t="str">
        <f t="shared" si="68"/>
        <v/>
      </c>
      <c r="K867" s="93">
        <f t="shared" si="66"/>
        <v>0</v>
      </c>
      <c r="L867" s="93" t="str">
        <f t="shared" si="69"/>
        <v/>
      </c>
    </row>
    <row r="868" spans="1:12" x14ac:dyDescent="0.25">
      <c r="A868" s="230"/>
      <c r="B868" s="231"/>
      <c r="C868" s="231"/>
      <c r="D868" s="231"/>
      <c r="E868" s="231"/>
      <c r="F868" s="231"/>
      <c r="G868" s="231"/>
      <c r="H868" s="93" t="str">
        <f t="shared" si="67"/>
        <v/>
      </c>
      <c r="I868" s="93" t="str">
        <f t="shared" si="65"/>
        <v/>
      </c>
      <c r="J868" s="93" t="str">
        <f t="shared" si="68"/>
        <v/>
      </c>
      <c r="K868" s="93">
        <f t="shared" si="66"/>
        <v>0</v>
      </c>
      <c r="L868" s="93" t="str">
        <f t="shared" si="69"/>
        <v/>
      </c>
    </row>
    <row r="869" spans="1:12" x14ac:dyDescent="0.25">
      <c r="A869" s="230"/>
      <c r="B869" s="231"/>
      <c r="C869" s="231"/>
      <c r="D869" s="231"/>
      <c r="E869" s="231"/>
      <c r="F869" s="231"/>
      <c r="G869" s="231"/>
      <c r="H869" s="93" t="str">
        <f t="shared" si="67"/>
        <v/>
      </c>
      <c r="I869" s="93" t="str">
        <f t="shared" si="65"/>
        <v/>
      </c>
      <c r="J869" s="93" t="str">
        <f t="shared" si="68"/>
        <v/>
      </c>
      <c r="K869" s="93">
        <f t="shared" si="66"/>
        <v>0</v>
      </c>
      <c r="L869" s="93" t="str">
        <f t="shared" si="69"/>
        <v/>
      </c>
    </row>
    <row r="870" spans="1:12" x14ac:dyDescent="0.25">
      <c r="A870" s="230"/>
      <c r="B870" s="231"/>
      <c r="C870" s="231"/>
      <c r="D870" s="231"/>
      <c r="E870" s="231"/>
      <c r="F870" s="231"/>
      <c r="G870" s="231"/>
      <c r="H870" s="93" t="str">
        <f t="shared" si="67"/>
        <v/>
      </c>
      <c r="I870" s="93" t="str">
        <f t="shared" si="65"/>
        <v/>
      </c>
      <c r="J870" s="93" t="str">
        <f t="shared" si="68"/>
        <v/>
      </c>
      <c r="K870" s="93">
        <f t="shared" si="66"/>
        <v>0</v>
      </c>
      <c r="L870" s="93" t="str">
        <f t="shared" si="69"/>
        <v/>
      </c>
    </row>
    <row r="871" spans="1:12" x14ac:dyDescent="0.25">
      <c r="A871" s="230"/>
      <c r="B871" s="231"/>
      <c r="C871" s="231"/>
      <c r="D871" s="231"/>
      <c r="E871" s="231"/>
      <c r="F871" s="231"/>
      <c r="G871" s="231"/>
      <c r="H871" s="93" t="str">
        <f t="shared" si="67"/>
        <v/>
      </c>
      <c r="I871" s="93" t="str">
        <f t="shared" si="65"/>
        <v/>
      </c>
      <c r="J871" s="93" t="str">
        <f t="shared" si="68"/>
        <v/>
      </c>
      <c r="K871" s="93">
        <f t="shared" si="66"/>
        <v>0</v>
      </c>
      <c r="L871" s="93" t="str">
        <f t="shared" si="69"/>
        <v/>
      </c>
    </row>
    <row r="872" spans="1:12" x14ac:dyDescent="0.25">
      <c r="A872" s="230"/>
      <c r="B872" s="231"/>
      <c r="C872" s="231"/>
      <c r="D872" s="231"/>
      <c r="E872" s="231"/>
      <c r="F872" s="231"/>
      <c r="G872" s="231"/>
      <c r="H872" s="93" t="str">
        <f t="shared" si="67"/>
        <v/>
      </c>
      <c r="I872" s="93" t="str">
        <f t="shared" si="65"/>
        <v/>
      </c>
      <c r="J872" s="93" t="str">
        <f t="shared" si="68"/>
        <v/>
      </c>
      <c r="K872" s="93">
        <f t="shared" si="66"/>
        <v>0</v>
      </c>
      <c r="L872" s="93" t="str">
        <f t="shared" si="69"/>
        <v/>
      </c>
    </row>
    <row r="873" spans="1:12" x14ac:dyDescent="0.25">
      <c r="A873" s="230"/>
      <c r="B873" s="231"/>
      <c r="C873" s="231"/>
      <c r="D873" s="231"/>
      <c r="E873" s="231"/>
      <c r="F873" s="231"/>
      <c r="G873" s="231"/>
      <c r="H873" s="93" t="str">
        <f t="shared" si="67"/>
        <v/>
      </c>
      <c r="I873" s="93" t="str">
        <f t="shared" si="65"/>
        <v/>
      </c>
      <c r="J873" s="93" t="str">
        <f t="shared" si="68"/>
        <v/>
      </c>
      <c r="K873" s="93">
        <f t="shared" si="66"/>
        <v>0</v>
      </c>
      <c r="L873" s="93" t="str">
        <f t="shared" si="69"/>
        <v/>
      </c>
    </row>
    <row r="874" spans="1:12" x14ac:dyDescent="0.25">
      <c r="A874" s="230"/>
      <c r="B874" s="231"/>
      <c r="C874" s="231"/>
      <c r="D874" s="231"/>
      <c r="E874" s="231"/>
      <c r="F874" s="231"/>
      <c r="G874" s="231"/>
      <c r="H874" s="93" t="str">
        <f t="shared" si="67"/>
        <v/>
      </c>
      <c r="I874" s="93" t="str">
        <f t="shared" si="65"/>
        <v/>
      </c>
      <c r="J874" s="93" t="str">
        <f t="shared" si="68"/>
        <v/>
      </c>
      <c r="K874" s="93">
        <f t="shared" si="66"/>
        <v>0</v>
      </c>
      <c r="L874" s="93" t="str">
        <f t="shared" si="69"/>
        <v/>
      </c>
    </row>
    <row r="875" spans="1:12" x14ac:dyDescent="0.25">
      <c r="A875" s="230"/>
      <c r="B875" s="231"/>
      <c r="C875" s="231"/>
      <c r="D875" s="231"/>
      <c r="E875" s="231"/>
      <c r="F875" s="231"/>
      <c r="G875" s="231"/>
      <c r="H875" s="93" t="str">
        <f t="shared" si="67"/>
        <v/>
      </c>
      <c r="I875" s="93" t="str">
        <f t="shared" si="65"/>
        <v/>
      </c>
      <c r="J875" s="93" t="str">
        <f t="shared" si="68"/>
        <v/>
      </c>
      <c r="K875" s="93">
        <f t="shared" si="66"/>
        <v>0</v>
      </c>
      <c r="L875" s="93" t="str">
        <f t="shared" si="69"/>
        <v/>
      </c>
    </row>
    <row r="876" spans="1:12" x14ac:dyDescent="0.25">
      <c r="A876" s="230"/>
      <c r="B876" s="231"/>
      <c r="C876" s="231"/>
      <c r="D876" s="231"/>
      <c r="E876" s="231"/>
      <c r="F876" s="231"/>
      <c r="G876" s="231"/>
      <c r="H876" s="93" t="str">
        <f t="shared" si="67"/>
        <v/>
      </c>
      <c r="I876" s="93" t="str">
        <f t="shared" si="65"/>
        <v/>
      </c>
      <c r="J876" s="93" t="str">
        <f t="shared" si="68"/>
        <v/>
      </c>
      <c r="K876" s="93">
        <f t="shared" si="66"/>
        <v>0</v>
      </c>
      <c r="L876" s="93" t="str">
        <f t="shared" si="69"/>
        <v/>
      </c>
    </row>
    <row r="877" spans="1:12" x14ac:dyDescent="0.25">
      <c r="A877" s="230"/>
      <c r="B877" s="231"/>
      <c r="C877" s="231"/>
      <c r="D877" s="231"/>
      <c r="E877" s="231"/>
      <c r="F877" s="231"/>
      <c r="G877" s="231"/>
      <c r="H877" s="93" t="str">
        <f t="shared" si="67"/>
        <v/>
      </c>
      <c r="I877" s="93" t="str">
        <f t="shared" si="65"/>
        <v/>
      </c>
      <c r="J877" s="93" t="str">
        <f t="shared" si="68"/>
        <v/>
      </c>
      <c r="K877" s="93">
        <f t="shared" si="66"/>
        <v>0</v>
      </c>
      <c r="L877" s="93" t="str">
        <f t="shared" si="69"/>
        <v/>
      </c>
    </row>
    <row r="878" spans="1:12" x14ac:dyDescent="0.25">
      <c r="A878" s="230"/>
      <c r="B878" s="231"/>
      <c r="C878" s="231"/>
      <c r="D878" s="231"/>
      <c r="E878" s="231"/>
      <c r="F878" s="231"/>
      <c r="G878" s="231"/>
      <c r="H878" s="93" t="str">
        <f t="shared" si="67"/>
        <v/>
      </c>
      <c r="I878" s="93" t="str">
        <f t="shared" si="65"/>
        <v/>
      </c>
      <c r="J878" s="93" t="str">
        <f t="shared" si="68"/>
        <v/>
      </c>
      <c r="K878" s="93">
        <f t="shared" si="66"/>
        <v>0</v>
      </c>
      <c r="L878" s="93" t="str">
        <f t="shared" si="69"/>
        <v/>
      </c>
    </row>
    <row r="879" spans="1:12" x14ac:dyDescent="0.25">
      <c r="A879" s="230"/>
      <c r="B879" s="231"/>
      <c r="C879" s="231"/>
      <c r="D879" s="231"/>
      <c r="E879" s="231"/>
      <c r="F879" s="231"/>
      <c r="G879" s="231"/>
      <c r="H879" s="93" t="str">
        <f t="shared" si="67"/>
        <v/>
      </c>
      <c r="I879" s="93" t="str">
        <f t="shared" si="65"/>
        <v/>
      </c>
      <c r="J879" s="93" t="str">
        <f t="shared" si="68"/>
        <v/>
      </c>
      <c r="K879" s="93">
        <f t="shared" si="66"/>
        <v>0</v>
      </c>
      <c r="L879" s="93" t="str">
        <f t="shared" si="69"/>
        <v/>
      </c>
    </row>
    <row r="880" spans="1:12" x14ac:dyDescent="0.25">
      <c r="A880" s="230"/>
      <c r="B880" s="231"/>
      <c r="C880" s="231"/>
      <c r="D880" s="231"/>
      <c r="E880" s="231"/>
      <c r="F880" s="231"/>
      <c r="G880" s="231"/>
      <c r="H880" s="93" t="str">
        <f t="shared" si="67"/>
        <v/>
      </c>
      <c r="I880" s="93" t="str">
        <f t="shared" si="65"/>
        <v/>
      </c>
      <c r="J880" s="93" t="str">
        <f t="shared" si="68"/>
        <v/>
      </c>
      <c r="K880" s="93">
        <f t="shared" si="66"/>
        <v>0</v>
      </c>
      <c r="L880" s="93" t="str">
        <f t="shared" si="69"/>
        <v/>
      </c>
    </row>
    <row r="881" spans="1:12" x14ac:dyDescent="0.25">
      <c r="A881" s="230"/>
      <c r="B881" s="231"/>
      <c r="C881" s="231"/>
      <c r="D881" s="231"/>
      <c r="E881" s="231"/>
      <c r="F881" s="231"/>
      <c r="G881" s="231"/>
      <c r="H881" s="93" t="str">
        <f t="shared" si="67"/>
        <v/>
      </c>
      <c r="I881" s="93" t="str">
        <f t="shared" si="65"/>
        <v/>
      </c>
      <c r="J881" s="93" t="str">
        <f t="shared" si="68"/>
        <v/>
      </c>
      <c r="K881" s="93">
        <f t="shared" si="66"/>
        <v>0</v>
      </c>
      <c r="L881" s="93" t="str">
        <f t="shared" si="69"/>
        <v/>
      </c>
    </row>
    <row r="882" spans="1:12" x14ac:dyDescent="0.25">
      <c r="A882" s="230"/>
      <c r="B882" s="231"/>
      <c r="C882" s="231"/>
      <c r="D882" s="231"/>
      <c r="E882" s="231"/>
      <c r="F882" s="231"/>
      <c r="G882" s="231"/>
      <c r="H882" s="93" t="str">
        <f t="shared" si="67"/>
        <v/>
      </c>
      <c r="I882" s="93" t="str">
        <f t="shared" si="65"/>
        <v/>
      </c>
      <c r="J882" s="93" t="str">
        <f t="shared" si="68"/>
        <v/>
      </c>
      <c r="K882" s="93">
        <f t="shared" si="66"/>
        <v>0</v>
      </c>
      <c r="L882" s="93" t="str">
        <f t="shared" si="69"/>
        <v/>
      </c>
    </row>
    <row r="883" spans="1:12" x14ac:dyDescent="0.25">
      <c r="A883" s="230"/>
      <c r="B883" s="231"/>
      <c r="C883" s="231"/>
      <c r="D883" s="231"/>
      <c r="E883" s="231"/>
      <c r="F883" s="231"/>
      <c r="G883" s="231"/>
      <c r="H883" s="93" t="str">
        <f t="shared" si="67"/>
        <v/>
      </c>
      <c r="I883" s="93" t="str">
        <f t="shared" si="65"/>
        <v/>
      </c>
      <c r="J883" s="93" t="str">
        <f t="shared" si="68"/>
        <v/>
      </c>
      <c r="K883" s="93">
        <f t="shared" si="66"/>
        <v>0</v>
      </c>
      <c r="L883" s="93" t="str">
        <f t="shared" si="69"/>
        <v/>
      </c>
    </row>
    <row r="884" spans="1:12" x14ac:dyDescent="0.25">
      <c r="A884" s="230"/>
      <c r="B884" s="231"/>
      <c r="C884" s="231"/>
      <c r="D884" s="231"/>
      <c r="E884" s="231"/>
      <c r="F884" s="231"/>
      <c r="G884" s="231"/>
      <c r="H884" s="93" t="str">
        <f t="shared" si="67"/>
        <v/>
      </c>
      <c r="I884" s="93" t="str">
        <f t="shared" si="65"/>
        <v/>
      </c>
      <c r="J884" s="93" t="str">
        <f t="shared" si="68"/>
        <v/>
      </c>
      <c r="K884" s="93">
        <f t="shared" si="66"/>
        <v>0</v>
      </c>
      <c r="L884" s="93" t="str">
        <f t="shared" si="69"/>
        <v/>
      </c>
    </row>
    <row r="885" spans="1:12" x14ac:dyDescent="0.25">
      <c r="A885" s="230"/>
      <c r="B885" s="231"/>
      <c r="C885" s="231"/>
      <c r="D885" s="231"/>
      <c r="E885" s="231"/>
      <c r="F885" s="231"/>
      <c r="G885" s="231"/>
      <c r="H885" s="93" t="str">
        <f t="shared" si="67"/>
        <v/>
      </c>
      <c r="I885" s="93" t="str">
        <f t="shared" si="65"/>
        <v/>
      </c>
      <c r="J885" s="93" t="str">
        <f t="shared" si="68"/>
        <v/>
      </c>
      <c r="K885" s="93">
        <f t="shared" si="66"/>
        <v>0</v>
      </c>
      <c r="L885" s="93" t="str">
        <f t="shared" si="69"/>
        <v/>
      </c>
    </row>
    <row r="886" spans="1:12" x14ac:dyDescent="0.25">
      <c r="A886" s="230"/>
      <c r="B886" s="231"/>
      <c r="C886" s="231"/>
      <c r="D886" s="231"/>
      <c r="E886" s="231"/>
      <c r="F886" s="231"/>
      <c r="G886" s="231"/>
      <c r="H886" s="93" t="str">
        <f t="shared" si="67"/>
        <v/>
      </c>
      <c r="I886" s="93" t="str">
        <f t="shared" si="65"/>
        <v/>
      </c>
      <c r="J886" s="93" t="str">
        <f t="shared" si="68"/>
        <v/>
      </c>
      <c r="K886" s="93">
        <f t="shared" si="66"/>
        <v>0</v>
      </c>
      <c r="L886" s="93" t="str">
        <f t="shared" si="69"/>
        <v/>
      </c>
    </row>
    <row r="887" spans="1:12" x14ac:dyDescent="0.25">
      <c r="A887" s="230"/>
      <c r="B887" s="231"/>
      <c r="C887" s="231"/>
      <c r="D887" s="231"/>
      <c r="E887" s="231"/>
      <c r="F887" s="231"/>
      <c r="G887" s="231"/>
      <c r="H887" s="93" t="str">
        <f t="shared" si="67"/>
        <v/>
      </c>
      <c r="I887" s="93" t="str">
        <f t="shared" si="65"/>
        <v/>
      </c>
      <c r="J887" s="93" t="str">
        <f t="shared" si="68"/>
        <v/>
      </c>
      <c r="K887" s="93">
        <f t="shared" si="66"/>
        <v>0</v>
      </c>
      <c r="L887" s="93" t="str">
        <f t="shared" si="69"/>
        <v/>
      </c>
    </row>
    <row r="888" spans="1:12" x14ac:dyDescent="0.25">
      <c r="A888" s="230"/>
      <c r="B888" s="231"/>
      <c r="C888" s="231"/>
      <c r="D888" s="231"/>
      <c r="E888" s="231"/>
      <c r="F888" s="231"/>
      <c r="G888" s="231"/>
      <c r="H888" s="93" t="str">
        <f t="shared" si="67"/>
        <v/>
      </c>
      <c r="I888" s="93" t="str">
        <f t="shared" si="65"/>
        <v/>
      </c>
      <c r="J888" s="93" t="str">
        <f t="shared" si="68"/>
        <v/>
      </c>
      <c r="K888" s="93">
        <f t="shared" si="66"/>
        <v>0</v>
      </c>
      <c r="L888" s="93" t="str">
        <f t="shared" si="69"/>
        <v/>
      </c>
    </row>
    <row r="889" spans="1:12" x14ac:dyDescent="0.25">
      <c r="A889" s="230"/>
      <c r="B889" s="231"/>
      <c r="C889" s="231"/>
      <c r="D889" s="231"/>
      <c r="E889" s="231"/>
      <c r="F889" s="231"/>
      <c r="G889" s="231"/>
      <c r="H889" s="93" t="str">
        <f t="shared" si="67"/>
        <v/>
      </c>
      <c r="I889" s="93" t="str">
        <f t="shared" si="65"/>
        <v/>
      </c>
      <c r="J889" s="93" t="str">
        <f t="shared" si="68"/>
        <v/>
      </c>
      <c r="K889" s="93">
        <f t="shared" si="66"/>
        <v>0</v>
      </c>
      <c r="L889" s="93" t="str">
        <f t="shared" si="69"/>
        <v/>
      </c>
    </row>
    <row r="890" spans="1:12" x14ac:dyDescent="0.25">
      <c r="A890" s="230"/>
      <c r="B890" s="231"/>
      <c r="C890" s="231"/>
      <c r="D890" s="231"/>
      <c r="E890" s="231"/>
      <c r="F890" s="231"/>
      <c r="G890" s="231"/>
      <c r="H890" s="93" t="str">
        <f t="shared" si="67"/>
        <v/>
      </c>
      <c r="I890" s="93" t="str">
        <f t="shared" si="65"/>
        <v/>
      </c>
      <c r="J890" s="93" t="str">
        <f t="shared" si="68"/>
        <v/>
      </c>
      <c r="K890" s="93">
        <f t="shared" si="66"/>
        <v>0</v>
      </c>
      <c r="L890" s="93" t="str">
        <f t="shared" si="69"/>
        <v/>
      </c>
    </row>
    <row r="891" spans="1:12" x14ac:dyDescent="0.25">
      <c r="A891" s="230"/>
      <c r="B891" s="231"/>
      <c r="C891" s="231"/>
      <c r="D891" s="231"/>
      <c r="E891" s="231"/>
      <c r="F891" s="231"/>
      <c r="G891" s="231"/>
      <c r="H891" s="93" t="str">
        <f t="shared" si="67"/>
        <v/>
      </c>
      <c r="I891" s="93" t="str">
        <f t="shared" si="65"/>
        <v/>
      </c>
      <c r="J891" s="93" t="str">
        <f t="shared" si="68"/>
        <v/>
      </c>
      <c r="K891" s="93">
        <f t="shared" si="66"/>
        <v>0</v>
      </c>
      <c r="L891" s="93" t="str">
        <f t="shared" si="69"/>
        <v/>
      </c>
    </row>
    <row r="892" spans="1:12" x14ac:dyDescent="0.25">
      <c r="A892" s="230"/>
      <c r="B892" s="231"/>
      <c r="C892" s="231"/>
      <c r="D892" s="231"/>
      <c r="E892" s="231"/>
      <c r="F892" s="231"/>
      <c r="G892" s="231"/>
      <c r="H892" s="93" t="str">
        <f t="shared" si="67"/>
        <v/>
      </c>
      <c r="I892" s="93" t="str">
        <f t="shared" si="65"/>
        <v/>
      </c>
      <c r="J892" s="93" t="str">
        <f t="shared" si="68"/>
        <v/>
      </c>
      <c r="K892" s="93">
        <f t="shared" si="66"/>
        <v>0</v>
      </c>
      <c r="L892" s="93" t="str">
        <f t="shared" si="69"/>
        <v/>
      </c>
    </row>
    <row r="893" spans="1:12" x14ac:dyDescent="0.25">
      <c r="A893" s="230"/>
      <c r="B893" s="231"/>
      <c r="C893" s="231"/>
      <c r="D893" s="231"/>
      <c r="E893" s="231"/>
      <c r="F893" s="231"/>
      <c r="G893" s="231"/>
      <c r="H893" s="93" t="str">
        <f t="shared" si="67"/>
        <v/>
      </c>
      <c r="I893" s="93" t="str">
        <f t="shared" si="65"/>
        <v/>
      </c>
      <c r="J893" s="93" t="str">
        <f t="shared" si="68"/>
        <v/>
      </c>
      <c r="K893" s="93">
        <f t="shared" si="66"/>
        <v>0</v>
      </c>
      <c r="L893" s="93" t="str">
        <f t="shared" si="69"/>
        <v/>
      </c>
    </row>
    <row r="894" spans="1:12" x14ac:dyDescent="0.25">
      <c r="A894" s="230"/>
      <c r="B894" s="231"/>
      <c r="C894" s="231"/>
      <c r="D894" s="231"/>
      <c r="E894" s="231"/>
      <c r="F894" s="231"/>
      <c r="G894" s="231"/>
      <c r="H894" s="93" t="str">
        <f t="shared" si="67"/>
        <v/>
      </c>
      <c r="I894" s="93" t="str">
        <f t="shared" si="65"/>
        <v/>
      </c>
      <c r="J894" s="93" t="str">
        <f t="shared" si="68"/>
        <v/>
      </c>
      <c r="K894" s="93">
        <f t="shared" si="66"/>
        <v>0</v>
      </c>
      <c r="L894" s="93" t="str">
        <f t="shared" si="69"/>
        <v/>
      </c>
    </row>
    <row r="895" spans="1:12" x14ac:dyDescent="0.25">
      <c r="A895" s="230"/>
      <c r="B895" s="231"/>
      <c r="C895" s="231"/>
      <c r="D895" s="231"/>
      <c r="E895" s="231"/>
      <c r="F895" s="231"/>
      <c r="G895" s="231"/>
      <c r="H895" s="93" t="str">
        <f t="shared" si="67"/>
        <v/>
      </c>
      <c r="I895" s="93" t="str">
        <f t="shared" si="65"/>
        <v/>
      </c>
      <c r="J895" s="93" t="str">
        <f t="shared" si="68"/>
        <v/>
      </c>
      <c r="K895" s="93">
        <f t="shared" si="66"/>
        <v>0</v>
      </c>
      <c r="L895" s="93" t="str">
        <f t="shared" si="69"/>
        <v/>
      </c>
    </row>
    <row r="896" spans="1:12" x14ac:dyDescent="0.25">
      <c r="A896" s="230"/>
      <c r="B896" s="231"/>
      <c r="C896" s="231"/>
      <c r="D896" s="231"/>
      <c r="E896" s="231"/>
      <c r="F896" s="231"/>
      <c r="G896" s="231"/>
      <c r="H896" s="93" t="str">
        <f t="shared" si="67"/>
        <v/>
      </c>
      <c r="I896" s="93" t="str">
        <f t="shared" si="65"/>
        <v/>
      </c>
      <c r="J896" s="93" t="str">
        <f t="shared" si="68"/>
        <v/>
      </c>
      <c r="K896" s="93">
        <f t="shared" si="66"/>
        <v>0</v>
      </c>
      <c r="L896" s="93" t="str">
        <f t="shared" si="69"/>
        <v/>
      </c>
    </row>
    <row r="897" spans="1:12" x14ac:dyDescent="0.25">
      <c r="A897" s="230"/>
      <c r="B897" s="231"/>
      <c r="C897" s="231"/>
      <c r="D897" s="231"/>
      <c r="E897" s="231"/>
      <c r="F897" s="231"/>
      <c r="G897" s="231"/>
      <c r="H897" s="93" t="str">
        <f t="shared" si="67"/>
        <v/>
      </c>
      <c r="I897" s="93" t="str">
        <f t="shared" si="65"/>
        <v/>
      </c>
      <c r="J897" s="93" t="str">
        <f t="shared" si="68"/>
        <v/>
      </c>
      <c r="K897" s="93">
        <f t="shared" si="66"/>
        <v>0</v>
      </c>
      <c r="L897" s="93" t="str">
        <f t="shared" si="69"/>
        <v/>
      </c>
    </row>
    <row r="898" spans="1:12" x14ac:dyDescent="0.25">
      <c r="A898" s="230"/>
      <c r="B898" s="231"/>
      <c r="C898" s="231"/>
      <c r="D898" s="231"/>
      <c r="E898" s="231"/>
      <c r="F898" s="231"/>
      <c r="G898" s="231"/>
      <c r="H898" s="93" t="str">
        <f t="shared" si="67"/>
        <v/>
      </c>
      <c r="I898" s="93" t="str">
        <f t="shared" ref="I898:I961" si="70">+MID(H898,1,2)</f>
        <v/>
      </c>
      <c r="J898" s="93" t="str">
        <f t="shared" si="68"/>
        <v/>
      </c>
      <c r="K898" s="93">
        <f t="shared" ref="K898:K961" si="71">+F898-G898</f>
        <v>0</v>
      </c>
      <c r="L898" s="93" t="str">
        <f t="shared" si="69"/>
        <v/>
      </c>
    </row>
    <row r="899" spans="1:12" x14ac:dyDescent="0.25">
      <c r="A899" s="230"/>
      <c r="B899" s="231"/>
      <c r="C899" s="231"/>
      <c r="D899" s="231"/>
      <c r="E899" s="231"/>
      <c r="F899" s="231"/>
      <c r="G899" s="231"/>
      <c r="H899" s="93" t="str">
        <f t="shared" ref="H899:H962" si="72">+MID(A899,1,4)</f>
        <v/>
      </c>
      <c r="I899" s="93" t="str">
        <f t="shared" si="70"/>
        <v/>
      </c>
      <c r="J899" s="93" t="str">
        <f t="shared" ref="J899:J962" si="73">+MID(A899,1,3)</f>
        <v/>
      </c>
      <c r="K899" s="93">
        <f t="shared" si="71"/>
        <v>0</v>
      </c>
      <c r="L899" s="93" t="str">
        <f t="shared" ref="L899:L962" si="74">+MID(A899,1,5)</f>
        <v/>
      </c>
    </row>
    <row r="900" spans="1:12" x14ac:dyDescent="0.25">
      <c r="A900" s="230"/>
      <c r="B900" s="231"/>
      <c r="C900" s="231"/>
      <c r="D900" s="231"/>
      <c r="E900" s="231"/>
      <c r="F900" s="231"/>
      <c r="G900" s="231"/>
      <c r="H900" s="93" t="str">
        <f t="shared" si="72"/>
        <v/>
      </c>
      <c r="I900" s="93" t="str">
        <f t="shared" si="70"/>
        <v/>
      </c>
      <c r="J900" s="93" t="str">
        <f t="shared" si="73"/>
        <v/>
      </c>
      <c r="K900" s="93">
        <f t="shared" si="71"/>
        <v>0</v>
      </c>
      <c r="L900" s="93" t="str">
        <f t="shared" si="74"/>
        <v/>
      </c>
    </row>
    <row r="901" spans="1:12" x14ac:dyDescent="0.25">
      <c r="A901" s="230"/>
      <c r="B901" s="231"/>
      <c r="C901" s="231"/>
      <c r="D901" s="231"/>
      <c r="E901" s="231"/>
      <c r="F901" s="231"/>
      <c r="G901" s="231"/>
      <c r="H901" s="93" t="str">
        <f t="shared" si="72"/>
        <v/>
      </c>
      <c r="I901" s="93" t="str">
        <f t="shared" si="70"/>
        <v/>
      </c>
      <c r="J901" s="93" t="str">
        <f t="shared" si="73"/>
        <v/>
      </c>
      <c r="K901" s="93">
        <f t="shared" si="71"/>
        <v>0</v>
      </c>
      <c r="L901" s="93" t="str">
        <f t="shared" si="74"/>
        <v/>
      </c>
    </row>
    <row r="902" spans="1:12" x14ac:dyDescent="0.25">
      <c r="A902" s="230"/>
      <c r="B902" s="231"/>
      <c r="C902" s="231"/>
      <c r="D902" s="231"/>
      <c r="E902" s="231"/>
      <c r="F902" s="231"/>
      <c r="G902" s="231"/>
      <c r="H902" s="93" t="str">
        <f t="shared" si="72"/>
        <v/>
      </c>
      <c r="I902" s="93" t="str">
        <f t="shared" si="70"/>
        <v/>
      </c>
      <c r="J902" s="93" t="str">
        <f t="shared" si="73"/>
        <v/>
      </c>
      <c r="K902" s="93">
        <f t="shared" si="71"/>
        <v>0</v>
      </c>
      <c r="L902" s="93" t="str">
        <f t="shared" si="74"/>
        <v/>
      </c>
    </row>
    <row r="903" spans="1:12" x14ac:dyDescent="0.25">
      <c r="A903" s="230"/>
      <c r="B903" s="231"/>
      <c r="C903" s="231"/>
      <c r="D903" s="231"/>
      <c r="E903" s="231"/>
      <c r="F903" s="231"/>
      <c r="G903" s="231"/>
      <c r="H903" s="93" t="str">
        <f t="shared" si="72"/>
        <v/>
      </c>
      <c r="I903" s="93" t="str">
        <f t="shared" si="70"/>
        <v/>
      </c>
      <c r="J903" s="93" t="str">
        <f t="shared" si="73"/>
        <v/>
      </c>
      <c r="K903" s="93">
        <f t="shared" si="71"/>
        <v>0</v>
      </c>
      <c r="L903" s="93" t="str">
        <f t="shared" si="74"/>
        <v/>
      </c>
    </row>
    <row r="904" spans="1:12" x14ac:dyDescent="0.25">
      <c r="A904" s="230"/>
      <c r="B904" s="231"/>
      <c r="C904" s="231"/>
      <c r="D904" s="231"/>
      <c r="E904" s="231"/>
      <c r="F904" s="231"/>
      <c r="G904" s="231"/>
      <c r="H904" s="93" t="str">
        <f t="shared" si="72"/>
        <v/>
      </c>
      <c r="I904" s="93" t="str">
        <f t="shared" si="70"/>
        <v/>
      </c>
      <c r="J904" s="93" t="str">
        <f t="shared" si="73"/>
        <v/>
      </c>
      <c r="K904" s="93">
        <f t="shared" si="71"/>
        <v>0</v>
      </c>
      <c r="L904" s="93" t="str">
        <f t="shared" si="74"/>
        <v/>
      </c>
    </row>
    <row r="905" spans="1:12" x14ac:dyDescent="0.25">
      <c r="A905" s="230"/>
      <c r="B905" s="231"/>
      <c r="C905" s="231"/>
      <c r="D905" s="231"/>
      <c r="E905" s="231"/>
      <c r="F905" s="231"/>
      <c r="G905" s="231"/>
      <c r="H905" s="93" t="str">
        <f t="shared" si="72"/>
        <v/>
      </c>
      <c r="I905" s="93" t="str">
        <f t="shared" si="70"/>
        <v/>
      </c>
      <c r="J905" s="93" t="str">
        <f t="shared" si="73"/>
        <v/>
      </c>
      <c r="K905" s="93">
        <f t="shared" si="71"/>
        <v>0</v>
      </c>
      <c r="L905" s="93" t="str">
        <f t="shared" si="74"/>
        <v/>
      </c>
    </row>
    <row r="906" spans="1:12" x14ac:dyDescent="0.25">
      <c r="A906" s="230"/>
      <c r="B906" s="231"/>
      <c r="C906" s="231"/>
      <c r="D906" s="231"/>
      <c r="E906" s="231"/>
      <c r="F906" s="231"/>
      <c r="G906" s="231"/>
      <c r="H906" s="93" t="str">
        <f t="shared" si="72"/>
        <v/>
      </c>
      <c r="I906" s="93" t="str">
        <f t="shared" si="70"/>
        <v/>
      </c>
      <c r="J906" s="93" t="str">
        <f t="shared" si="73"/>
        <v/>
      </c>
      <c r="K906" s="93">
        <f t="shared" si="71"/>
        <v>0</v>
      </c>
      <c r="L906" s="93" t="str">
        <f t="shared" si="74"/>
        <v/>
      </c>
    </row>
    <row r="907" spans="1:12" x14ac:dyDescent="0.25">
      <c r="A907" s="230"/>
      <c r="B907" s="231"/>
      <c r="C907" s="231"/>
      <c r="D907" s="231"/>
      <c r="E907" s="231"/>
      <c r="F907" s="231"/>
      <c r="G907" s="231"/>
      <c r="H907" s="93" t="str">
        <f t="shared" si="72"/>
        <v/>
      </c>
      <c r="I907" s="93" t="str">
        <f t="shared" si="70"/>
        <v/>
      </c>
      <c r="J907" s="93" t="str">
        <f t="shared" si="73"/>
        <v/>
      </c>
      <c r="K907" s="93">
        <f t="shared" si="71"/>
        <v>0</v>
      </c>
      <c r="L907" s="93" t="str">
        <f t="shared" si="74"/>
        <v/>
      </c>
    </row>
    <row r="908" spans="1:12" x14ac:dyDescent="0.25">
      <c r="A908" s="230"/>
      <c r="B908" s="231"/>
      <c r="C908" s="231"/>
      <c r="D908" s="231"/>
      <c r="E908" s="231"/>
      <c r="F908" s="231"/>
      <c r="G908" s="231"/>
      <c r="H908" s="93" t="str">
        <f t="shared" si="72"/>
        <v/>
      </c>
      <c r="I908" s="93" t="str">
        <f t="shared" si="70"/>
        <v/>
      </c>
      <c r="J908" s="93" t="str">
        <f t="shared" si="73"/>
        <v/>
      </c>
      <c r="K908" s="93">
        <f t="shared" si="71"/>
        <v>0</v>
      </c>
      <c r="L908" s="93" t="str">
        <f t="shared" si="74"/>
        <v/>
      </c>
    </row>
    <row r="909" spans="1:12" x14ac:dyDescent="0.25">
      <c r="A909" s="230"/>
      <c r="B909" s="231"/>
      <c r="C909" s="231"/>
      <c r="D909" s="231"/>
      <c r="E909" s="231"/>
      <c r="F909" s="231"/>
      <c r="G909" s="231"/>
      <c r="H909" s="93" t="str">
        <f t="shared" si="72"/>
        <v/>
      </c>
      <c r="I909" s="93" t="str">
        <f t="shared" si="70"/>
        <v/>
      </c>
      <c r="J909" s="93" t="str">
        <f t="shared" si="73"/>
        <v/>
      </c>
      <c r="K909" s="93">
        <f t="shared" si="71"/>
        <v>0</v>
      </c>
      <c r="L909" s="93" t="str">
        <f t="shared" si="74"/>
        <v/>
      </c>
    </row>
    <row r="910" spans="1:12" x14ac:dyDescent="0.25">
      <c r="A910" s="230"/>
      <c r="B910" s="231"/>
      <c r="C910" s="231"/>
      <c r="D910" s="231"/>
      <c r="E910" s="231"/>
      <c r="F910" s="231"/>
      <c r="G910" s="231"/>
      <c r="H910" s="93" t="str">
        <f t="shared" si="72"/>
        <v/>
      </c>
      <c r="I910" s="93" t="str">
        <f t="shared" si="70"/>
        <v/>
      </c>
      <c r="J910" s="93" t="str">
        <f t="shared" si="73"/>
        <v/>
      </c>
      <c r="K910" s="93">
        <f t="shared" si="71"/>
        <v>0</v>
      </c>
      <c r="L910" s="93" t="str">
        <f t="shared" si="74"/>
        <v/>
      </c>
    </row>
    <row r="911" spans="1:12" x14ac:dyDescent="0.25">
      <c r="A911" s="230"/>
      <c r="B911" s="231"/>
      <c r="C911" s="231"/>
      <c r="D911" s="231"/>
      <c r="E911" s="231"/>
      <c r="F911" s="231"/>
      <c r="G911" s="231"/>
      <c r="H911" s="93" t="str">
        <f t="shared" si="72"/>
        <v/>
      </c>
      <c r="I911" s="93" t="str">
        <f t="shared" si="70"/>
        <v/>
      </c>
      <c r="J911" s="93" t="str">
        <f t="shared" si="73"/>
        <v/>
      </c>
      <c r="K911" s="93">
        <f t="shared" si="71"/>
        <v>0</v>
      </c>
      <c r="L911" s="93" t="str">
        <f t="shared" si="74"/>
        <v/>
      </c>
    </row>
    <row r="912" spans="1:12" x14ac:dyDescent="0.25">
      <c r="A912" s="230"/>
      <c r="B912" s="231"/>
      <c r="C912" s="231"/>
      <c r="D912" s="231"/>
      <c r="E912" s="231"/>
      <c r="F912" s="231"/>
      <c r="G912" s="231"/>
      <c r="H912" s="93" t="str">
        <f t="shared" si="72"/>
        <v/>
      </c>
      <c r="I912" s="93" t="str">
        <f t="shared" si="70"/>
        <v/>
      </c>
      <c r="J912" s="93" t="str">
        <f t="shared" si="73"/>
        <v/>
      </c>
      <c r="K912" s="93">
        <f t="shared" si="71"/>
        <v>0</v>
      </c>
      <c r="L912" s="93" t="str">
        <f t="shared" si="74"/>
        <v/>
      </c>
    </row>
    <row r="913" spans="1:12" x14ac:dyDescent="0.25">
      <c r="A913" s="230"/>
      <c r="B913" s="231"/>
      <c r="C913" s="231"/>
      <c r="D913" s="231"/>
      <c r="E913" s="231"/>
      <c r="F913" s="231"/>
      <c r="G913" s="231"/>
      <c r="H913" s="93" t="str">
        <f t="shared" si="72"/>
        <v/>
      </c>
      <c r="I913" s="93" t="str">
        <f t="shared" si="70"/>
        <v/>
      </c>
      <c r="J913" s="93" t="str">
        <f t="shared" si="73"/>
        <v/>
      </c>
      <c r="K913" s="93">
        <f t="shared" si="71"/>
        <v>0</v>
      </c>
      <c r="L913" s="93" t="str">
        <f t="shared" si="74"/>
        <v/>
      </c>
    </row>
    <row r="914" spans="1:12" x14ac:dyDescent="0.25">
      <c r="A914" s="230"/>
      <c r="B914" s="231"/>
      <c r="C914" s="231"/>
      <c r="D914" s="231"/>
      <c r="E914" s="231"/>
      <c r="F914" s="231"/>
      <c r="G914" s="231"/>
      <c r="H914" s="93" t="str">
        <f t="shared" si="72"/>
        <v/>
      </c>
      <c r="I914" s="93" t="str">
        <f t="shared" si="70"/>
        <v/>
      </c>
      <c r="J914" s="93" t="str">
        <f t="shared" si="73"/>
        <v/>
      </c>
      <c r="K914" s="93">
        <f t="shared" si="71"/>
        <v>0</v>
      </c>
      <c r="L914" s="93" t="str">
        <f t="shared" si="74"/>
        <v/>
      </c>
    </row>
    <row r="915" spans="1:12" x14ac:dyDescent="0.25">
      <c r="A915" s="230"/>
      <c r="B915" s="231"/>
      <c r="C915" s="231"/>
      <c r="D915" s="231"/>
      <c r="E915" s="231"/>
      <c r="F915" s="231"/>
      <c r="G915" s="231"/>
      <c r="H915" s="93" t="str">
        <f t="shared" si="72"/>
        <v/>
      </c>
      <c r="I915" s="93" t="str">
        <f t="shared" si="70"/>
        <v/>
      </c>
      <c r="J915" s="93" t="str">
        <f t="shared" si="73"/>
        <v/>
      </c>
      <c r="K915" s="93">
        <f t="shared" si="71"/>
        <v>0</v>
      </c>
      <c r="L915" s="93" t="str">
        <f t="shared" si="74"/>
        <v/>
      </c>
    </row>
    <row r="916" spans="1:12" x14ac:dyDescent="0.25">
      <c r="A916" s="230"/>
      <c r="B916" s="231"/>
      <c r="C916" s="231"/>
      <c r="D916" s="231"/>
      <c r="E916" s="231"/>
      <c r="F916" s="231"/>
      <c r="G916" s="231"/>
      <c r="H916" s="93" t="str">
        <f t="shared" si="72"/>
        <v/>
      </c>
      <c r="I916" s="93" t="str">
        <f t="shared" si="70"/>
        <v/>
      </c>
      <c r="J916" s="93" t="str">
        <f t="shared" si="73"/>
        <v/>
      </c>
      <c r="K916" s="93">
        <f t="shared" si="71"/>
        <v>0</v>
      </c>
      <c r="L916" s="93" t="str">
        <f t="shared" si="74"/>
        <v/>
      </c>
    </row>
    <row r="917" spans="1:12" x14ac:dyDescent="0.25">
      <c r="A917" s="230"/>
      <c r="B917" s="231"/>
      <c r="C917" s="231"/>
      <c r="D917" s="231"/>
      <c r="E917" s="231"/>
      <c r="F917" s="231"/>
      <c r="G917" s="231"/>
      <c r="H917" s="93" t="str">
        <f t="shared" si="72"/>
        <v/>
      </c>
      <c r="I917" s="93" t="str">
        <f t="shared" si="70"/>
        <v/>
      </c>
      <c r="J917" s="93" t="str">
        <f t="shared" si="73"/>
        <v/>
      </c>
      <c r="K917" s="93">
        <f t="shared" si="71"/>
        <v>0</v>
      </c>
      <c r="L917" s="93" t="str">
        <f t="shared" si="74"/>
        <v/>
      </c>
    </row>
    <row r="918" spans="1:12" x14ac:dyDescent="0.25">
      <c r="A918" s="230"/>
      <c r="B918" s="231"/>
      <c r="C918" s="231"/>
      <c r="D918" s="231"/>
      <c r="E918" s="231"/>
      <c r="F918" s="231"/>
      <c r="G918" s="231"/>
      <c r="H918" s="93" t="str">
        <f t="shared" si="72"/>
        <v/>
      </c>
      <c r="I918" s="93" t="str">
        <f t="shared" si="70"/>
        <v/>
      </c>
      <c r="J918" s="93" t="str">
        <f t="shared" si="73"/>
        <v/>
      </c>
      <c r="K918" s="93">
        <f t="shared" si="71"/>
        <v>0</v>
      </c>
      <c r="L918" s="93" t="str">
        <f t="shared" si="74"/>
        <v/>
      </c>
    </row>
    <row r="919" spans="1:12" x14ac:dyDescent="0.25">
      <c r="A919" s="230"/>
      <c r="B919" s="231"/>
      <c r="C919" s="231"/>
      <c r="D919" s="231"/>
      <c r="E919" s="231"/>
      <c r="F919" s="231"/>
      <c r="G919" s="231"/>
      <c r="H919" s="93" t="str">
        <f t="shared" si="72"/>
        <v/>
      </c>
      <c r="I919" s="93" t="str">
        <f t="shared" si="70"/>
        <v/>
      </c>
      <c r="J919" s="93" t="str">
        <f t="shared" si="73"/>
        <v/>
      </c>
      <c r="K919" s="93">
        <f t="shared" si="71"/>
        <v>0</v>
      </c>
      <c r="L919" s="93" t="str">
        <f t="shared" si="74"/>
        <v/>
      </c>
    </row>
    <row r="920" spans="1:12" x14ac:dyDescent="0.25">
      <c r="A920" s="230"/>
      <c r="B920" s="231"/>
      <c r="C920" s="231"/>
      <c r="D920" s="231"/>
      <c r="E920" s="231"/>
      <c r="F920" s="231"/>
      <c r="G920" s="231"/>
      <c r="H920" s="93" t="str">
        <f t="shared" si="72"/>
        <v/>
      </c>
      <c r="I920" s="93" t="str">
        <f t="shared" si="70"/>
        <v/>
      </c>
      <c r="J920" s="93" t="str">
        <f t="shared" si="73"/>
        <v/>
      </c>
      <c r="K920" s="93">
        <f t="shared" si="71"/>
        <v>0</v>
      </c>
      <c r="L920" s="93" t="str">
        <f t="shared" si="74"/>
        <v/>
      </c>
    </row>
    <row r="921" spans="1:12" x14ac:dyDescent="0.25">
      <c r="A921" s="230"/>
      <c r="B921" s="231"/>
      <c r="C921" s="231"/>
      <c r="D921" s="231"/>
      <c r="E921" s="231"/>
      <c r="F921" s="231"/>
      <c r="G921" s="231"/>
      <c r="H921" s="93" t="str">
        <f t="shared" si="72"/>
        <v/>
      </c>
      <c r="I921" s="93" t="str">
        <f t="shared" si="70"/>
        <v/>
      </c>
      <c r="J921" s="93" t="str">
        <f t="shared" si="73"/>
        <v/>
      </c>
      <c r="K921" s="93">
        <f t="shared" si="71"/>
        <v>0</v>
      </c>
      <c r="L921" s="93" t="str">
        <f t="shared" si="74"/>
        <v/>
      </c>
    </row>
    <row r="922" spans="1:12" x14ac:dyDescent="0.25">
      <c r="A922" s="230"/>
      <c r="B922" s="231"/>
      <c r="C922" s="231"/>
      <c r="D922" s="231"/>
      <c r="E922" s="231"/>
      <c r="F922" s="231"/>
      <c r="G922" s="231"/>
      <c r="H922" s="93" t="str">
        <f t="shared" si="72"/>
        <v/>
      </c>
      <c r="I922" s="93" t="str">
        <f t="shared" si="70"/>
        <v/>
      </c>
      <c r="J922" s="93" t="str">
        <f t="shared" si="73"/>
        <v/>
      </c>
      <c r="K922" s="93">
        <f t="shared" si="71"/>
        <v>0</v>
      </c>
      <c r="L922" s="93" t="str">
        <f t="shared" si="74"/>
        <v/>
      </c>
    </row>
    <row r="923" spans="1:12" x14ac:dyDescent="0.25">
      <c r="A923" s="230"/>
      <c r="B923" s="231"/>
      <c r="C923" s="231"/>
      <c r="D923" s="231"/>
      <c r="E923" s="231"/>
      <c r="F923" s="231"/>
      <c r="G923" s="231"/>
      <c r="H923" s="93" t="str">
        <f t="shared" si="72"/>
        <v/>
      </c>
      <c r="I923" s="93" t="str">
        <f t="shared" si="70"/>
        <v/>
      </c>
      <c r="J923" s="93" t="str">
        <f t="shared" si="73"/>
        <v/>
      </c>
      <c r="K923" s="93">
        <f t="shared" si="71"/>
        <v>0</v>
      </c>
      <c r="L923" s="93" t="str">
        <f t="shared" si="74"/>
        <v/>
      </c>
    </row>
    <row r="924" spans="1:12" x14ac:dyDescent="0.25">
      <c r="A924" s="230"/>
      <c r="B924" s="231"/>
      <c r="C924" s="231"/>
      <c r="D924" s="231"/>
      <c r="E924" s="231"/>
      <c r="F924" s="231"/>
      <c r="G924" s="231"/>
      <c r="H924" s="93" t="str">
        <f t="shared" si="72"/>
        <v/>
      </c>
      <c r="I924" s="93" t="str">
        <f t="shared" si="70"/>
        <v/>
      </c>
      <c r="J924" s="93" t="str">
        <f t="shared" si="73"/>
        <v/>
      </c>
      <c r="K924" s="93">
        <f t="shared" si="71"/>
        <v>0</v>
      </c>
      <c r="L924" s="93" t="str">
        <f t="shared" si="74"/>
        <v/>
      </c>
    </row>
    <row r="925" spans="1:12" x14ac:dyDescent="0.25">
      <c r="A925" s="230"/>
      <c r="B925" s="231"/>
      <c r="C925" s="231"/>
      <c r="D925" s="231"/>
      <c r="E925" s="231"/>
      <c r="F925" s="231"/>
      <c r="G925" s="231"/>
      <c r="H925" s="93" t="str">
        <f t="shared" si="72"/>
        <v/>
      </c>
      <c r="I925" s="93" t="str">
        <f t="shared" si="70"/>
        <v/>
      </c>
      <c r="J925" s="93" t="str">
        <f t="shared" si="73"/>
        <v/>
      </c>
      <c r="K925" s="93">
        <f t="shared" si="71"/>
        <v>0</v>
      </c>
      <c r="L925" s="93" t="str">
        <f t="shared" si="74"/>
        <v/>
      </c>
    </row>
    <row r="926" spans="1:12" x14ac:dyDescent="0.25">
      <c r="A926" s="230"/>
      <c r="B926" s="231"/>
      <c r="C926" s="231"/>
      <c r="D926" s="231"/>
      <c r="E926" s="231"/>
      <c r="F926" s="231"/>
      <c r="G926" s="231"/>
      <c r="H926" s="93" t="str">
        <f t="shared" si="72"/>
        <v/>
      </c>
      <c r="I926" s="93" t="str">
        <f t="shared" si="70"/>
        <v/>
      </c>
      <c r="J926" s="93" t="str">
        <f t="shared" si="73"/>
        <v/>
      </c>
      <c r="K926" s="93">
        <f t="shared" si="71"/>
        <v>0</v>
      </c>
      <c r="L926" s="93" t="str">
        <f t="shared" si="74"/>
        <v/>
      </c>
    </row>
    <row r="927" spans="1:12" x14ac:dyDescent="0.25">
      <c r="A927" s="230"/>
      <c r="B927" s="231"/>
      <c r="C927" s="231"/>
      <c r="D927" s="231"/>
      <c r="E927" s="231"/>
      <c r="F927" s="231"/>
      <c r="G927" s="231"/>
      <c r="H927" s="93" t="str">
        <f t="shared" si="72"/>
        <v/>
      </c>
      <c r="I927" s="93" t="str">
        <f t="shared" si="70"/>
        <v/>
      </c>
      <c r="J927" s="93" t="str">
        <f t="shared" si="73"/>
        <v/>
      </c>
      <c r="K927" s="93">
        <f t="shared" si="71"/>
        <v>0</v>
      </c>
      <c r="L927" s="93" t="str">
        <f t="shared" si="74"/>
        <v/>
      </c>
    </row>
    <row r="928" spans="1:12" x14ac:dyDescent="0.25">
      <c r="A928" s="230"/>
      <c r="B928" s="231"/>
      <c r="C928" s="231"/>
      <c r="D928" s="231"/>
      <c r="E928" s="231"/>
      <c r="F928" s="231"/>
      <c r="G928" s="231"/>
      <c r="H928" s="93" t="str">
        <f t="shared" si="72"/>
        <v/>
      </c>
      <c r="I928" s="93" t="str">
        <f t="shared" si="70"/>
        <v/>
      </c>
      <c r="J928" s="93" t="str">
        <f t="shared" si="73"/>
        <v/>
      </c>
      <c r="K928" s="93">
        <f t="shared" si="71"/>
        <v>0</v>
      </c>
      <c r="L928" s="93" t="str">
        <f t="shared" si="74"/>
        <v/>
      </c>
    </row>
    <row r="929" spans="1:12" x14ac:dyDescent="0.25">
      <c r="A929" s="230"/>
      <c r="B929" s="231"/>
      <c r="C929" s="231"/>
      <c r="D929" s="231"/>
      <c r="E929" s="231"/>
      <c r="F929" s="231"/>
      <c r="G929" s="231"/>
      <c r="H929" s="93" t="str">
        <f t="shared" si="72"/>
        <v/>
      </c>
      <c r="I929" s="93" t="str">
        <f t="shared" si="70"/>
        <v/>
      </c>
      <c r="J929" s="93" t="str">
        <f t="shared" si="73"/>
        <v/>
      </c>
      <c r="K929" s="93">
        <f t="shared" si="71"/>
        <v>0</v>
      </c>
      <c r="L929" s="93" t="str">
        <f t="shared" si="74"/>
        <v/>
      </c>
    </row>
    <row r="930" spans="1:12" x14ac:dyDescent="0.25">
      <c r="A930" s="230"/>
      <c r="B930" s="231"/>
      <c r="C930" s="231"/>
      <c r="D930" s="231"/>
      <c r="E930" s="231"/>
      <c r="F930" s="231"/>
      <c r="G930" s="231"/>
      <c r="H930" s="93" t="str">
        <f t="shared" si="72"/>
        <v/>
      </c>
      <c r="I930" s="93" t="str">
        <f t="shared" si="70"/>
        <v/>
      </c>
      <c r="J930" s="93" t="str">
        <f t="shared" si="73"/>
        <v/>
      </c>
      <c r="K930" s="93">
        <f t="shared" si="71"/>
        <v>0</v>
      </c>
      <c r="L930" s="93" t="str">
        <f t="shared" si="74"/>
        <v/>
      </c>
    </row>
    <row r="931" spans="1:12" x14ac:dyDescent="0.25">
      <c r="A931" s="230"/>
      <c r="B931" s="231"/>
      <c r="C931" s="231"/>
      <c r="D931" s="231"/>
      <c r="E931" s="231"/>
      <c r="F931" s="231"/>
      <c r="G931" s="231"/>
      <c r="H931" s="93" t="str">
        <f t="shared" si="72"/>
        <v/>
      </c>
      <c r="I931" s="93" t="str">
        <f t="shared" si="70"/>
        <v/>
      </c>
      <c r="J931" s="93" t="str">
        <f t="shared" si="73"/>
        <v/>
      </c>
      <c r="K931" s="93">
        <f t="shared" si="71"/>
        <v>0</v>
      </c>
      <c r="L931" s="93" t="str">
        <f t="shared" si="74"/>
        <v/>
      </c>
    </row>
    <row r="932" spans="1:12" x14ac:dyDescent="0.25">
      <c r="A932" s="230"/>
      <c r="B932" s="231"/>
      <c r="C932" s="231"/>
      <c r="D932" s="231"/>
      <c r="E932" s="231"/>
      <c r="F932" s="231"/>
      <c r="G932" s="231"/>
      <c r="H932" s="93" t="str">
        <f t="shared" si="72"/>
        <v/>
      </c>
      <c r="I932" s="93" t="str">
        <f t="shared" si="70"/>
        <v/>
      </c>
      <c r="J932" s="93" t="str">
        <f t="shared" si="73"/>
        <v/>
      </c>
      <c r="K932" s="93">
        <f t="shared" si="71"/>
        <v>0</v>
      </c>
      <c r="L932" s="93" t="str">
        <f t="shared" si="74"/>
        <v/>
      </c>
    </row>
    <row r="933" spans="1:12" x14ac:dyDescent="0.25">
      <c r="A933" s="230"/>
      <c r="B933" s="231"/>
      <c r="C933" s="231"/>
      <c r="D933" s="231"/>
      <c r="E933" s="231"/>
      <c r="F933" s="231"/>
      <c r="G933" s="231"/>
      <c r="H933" s="93" t="str">
        <f t="shared" si="72"/>
        <v/>
      </c>
      <c r="I933" s="93" t="str">
        <f t="shared" si="70"/>
        <v/>
      </c>
      <c r="J933" s="93" t="str">
        <f t="shared" si="73"/>
        <v/>
      </c>
      <c r="K933" s="93">
        <f t="shared" si="71"/>
        <v>0</v>
      </c>
      <c r="L933" s="93" t="str">
        <f t="shared" si="74"/>
        <v/>
      </c>
    </row>
    <row r="934" spans="1:12" x14ac:dyDescent="0.25">
      <c r="A934" s="230"/>
      <c r="B934" s="231"/>
      <c r="C934" s="231"/>
      <c r="D934" s="231"/>
      <c r="E934" s="231"/>
      <c r="F934" s="231"/>
      <c r="G934" s="231"/>
      <c r="H934" s="93" t="str">
        <f t="shared" si="72"/>
        <v/>
      </c>
      <c r="I934" s="93" t="str">
        <f t="shared" si="70"/>
        <v/>
      </c>
      <c r="J934" s="93" t="str">
        <f t="shared" si="73"/>
        <v/>
      </c>
      <c r="K934" s="93">
        <f t="shared" si="71"/>
        <v>0</v>
      </c>
      <c r="L934" s="93" t="str">
        <f t="shared" si="74"/>
        <v/>
      </c>
    </row>
    <row r="935" spans="1:12" x14ac:dyDescent="0.25">
      <c r="A935" s="230"/>
      <c r="B935" s="231"/>
      <c r="C935" s="231"/>
      <c r="D935" s="231"/>
      <c r="E935" s="231"/>
      <c r="F935" s="231"/>
      <c r="G935" s="231"/>
      <c r="H935" s="93" t="str">
        <f t="shared" si="72"/>
        <v/>
      </c>
      <c r="I935" s="93" t="str">
        <f t="shared" si="70"/>
        <v/>
      </c>
      <c r="J935" s="93" t="str">
        <f t="shared" si="73"/>
        <v/>
      </c>
      <c r="K935" s="93">
        <f t="shared" si="71"/>
        <v>0</v>
      </c>
      <c r="L935" s="93" t="str">
        <f t="shared" si="74"/>
        <v/>
      </c>
    </row>
    <row r="936" spans="1:12" x14ac:dyDescent="0.25">
      <c r="A936" s="230"/>
      <c r="B936" s="231"/>
      <c r="C936" s="231"/>
      <c r="D936" s="231"/>
      <c r="E936" s="231"/>
      <c r="F936" s="231"/>
      <c r="G936" s="231"/>
      <c r="H936" s="93" t="str">
        <f t="shared" si="72"/>
        <v/>
      </c>
      <c r="I936" s="93" t="str">
        <f t="shared" si="70"/>
        <v/>
      </c>
      <c r="J936" s="93" t="str">
        <f t="shared" si="73"/>
        <v/>
      </c>
      <c r="K936" s="93">
        <f t="shared" si="71"/>
        <v>0</v>
      </c>
      <c r="L936" s="93" t="str">
        <f t="shared" si="74"/>
        <v/>
      </c>
    </row>
    <row r="937" spans="1:12" x14ac:dyDescent="0.25">
      <c r="A937" s="230"/>
      <c r="B937" s="231"/>
      <c r="C937" s="231"/>
      <c r="D937" s="231"/>
      <c r="E937" s="231"/>
      <c r="F937" s="231"/>
      <c r="G937" s="231"/>
      <c r="H937" s="93" t="str">
        <f t="shared" si="72"/>
        <v/>
      </c>
      <c r="I937" s="93" t="str">
        <f t="shared" si="70"/>
        <v/>
      </c>
      <c r="J937" s="93" t="str">
        <f t="shared" si="73"/>
        <v/>
      </c>
      <c r="K937" s="93">
        <f t="shared" si="71"/>
        <v>0</v>
      </c>
      <c r="L937" s="93" t="str">
        <f t="shared" si="74"/>
        <v/>
      </c>
    </row>
    <row r="938" spans="1:12" x14ac:dyDescent="0.25">
      <c r="A938" s="230"/>
      <c r="B938" s="231"/>
      <c r="C938" s="231"/>
      <c r="D938" s="231"/>
      <c r="E938" s="231"/>
      <c r="F938" s="231"/>
      <c r="G938" s="231"/>
      <c r="H938" s="93" t="str">
        <f t="shared" si="72"/>
        <v/>
      </c>
      <c r="I938" s="93" t="str">
        <f t="shared" si="70"/>
        <v/>
      </c>
      <c r="J938" s="93" t="str">
        <f t="shared" si="73"/>
        <v/>
      </c>
      <c r="K938" s="93">
        <f t="shared" si="71"/>
        <v>0</v>
      </c>
      <c r="L938" s="93" t="str">
        <f t="shared" si="74"/>
        <v/>
      </c>
    </row>
    <row r="939" spans="1:12" x14ac:dyDescent="0.25">
      <c r="A939" s="230"/>
      <c r="B939" s="231"/>
      <c r="C939" s="231"/>
      <c r="D939" s="231"/>
      <c r="E939" s="231"/>
      <c r="F939" s="231"/>
      <c r="G939" s="231"/>
      <c r="H939" s="93" t="str">
        <f t="shared" si="72"/>
        <v/>
      </c>
      <c r="I939" s="93" t="str">
        <f t="shared" si="70"/>
        <v/>
      </c>
      <c r="J939" s="93" t="str">
        <f t="shared" si="73"/>
        <v/>
      </c>
      <c r="K939" s="93">
        <f t="shared" si="71"/>
        <v>0</v>
      </c>
      <c r="L939" s="93" t="str">
        <f t="shared" si="74"/>
        <v/>
      </c>
    </row>
    <row r="940" spans="1:12" x14ac:dyDescent="0.25">
      <c r="A940" s="230"/>
      <c r="B940" s="231"/>
      <c r="C940" s="231"/>
      <c r="D940" s="231"/>
      <c r="E940" s="231"/>
      <c r="F940" s="231"/>
      <c r="G940" s="231"/>
      <c r="H940" s="93" t="str">
        <f t="shared" si="72"/>
        <v/>
      </c>
      <c r="I940" s="93" t="str">
        <f t="shared" si="70"/>
        <v/>
      </c>
      <c r="J940" s="93" t="str">
        <f t="shared" si="73"/>
        <v/>
      </c>
      <c r="K940" s="93">
        <f t="shared" si="71"/>
        <v>0</v>
      </c>
      <c r="L940" s="93" t="str">
        <f t="shared" si="74"/>
        <v/>
      </c>
    </row>
    <row r="941" spans="1:12" x14ac:dyDescent="0.25">
      <c r="A941" s="230"/>
      <c r="B941" s="231"/>
      <c r="C941" s="231"/>
      <c r="D941" s="231"/>
      <c r="E941" s="231"/>
      <c r="F941" s="231"/>
      <c r="G941" s="231"/>
      <c r="H941" s="93" t="str">
        <f t="shared" si="72"/>
        <v/>
      </c>
      <c r="I941" s="93" t="str">
        <f t="shared" si="70"/>
        <v/>
      </c>
      <c r="J941" s="93" t="str">
        <f t="shared" si="73"/>
        <v/>
      </c>
      <c r="K941" s="93">
        <f t="shared" si="71"/>
        <v>0</v>
      </c>
      <c r="L941" s="93" t="str">
        <f t="shared" si="74"/>
        <v/>
      </c>
    </row>
    <row r="942" spans="1:12" x14ac:dyDescent="0.25">
      <c r="A942" s="230"/>
      <c r="B942" s="231"/>
      <c r="C942" s="231"/>
      <c r="D942" s="231"/>
      <c r="E942" s="231"/>
      <c r="F942" s="231"/>
      <c r="G942" s="231"/>
      <c r="H942" s="93" t="str">
        <f t="shared" si="72"/>
        <v/>
      </c>
      <c r="I942" s="93" t="str">
        <f t="shared" si="70"/>
        <v/>
      </c>
      <c r="J942" s="93" t="str">
        <f t="shared" si="73"/>
        <v/>
      </c>
      <c r="K942" s="93">
        <f t="shared" si="71"/>
        <v>0</v>
      </c>
      <c r="L942" s="93" t="str">
        <f t="shared" si="74"/>
        <v/>
      </c>
    </row>
    <row r="943" spans="1:12" x14ac:dyDescent="0.25">
      <c r="A943" s="230"/>
      <c r="B943" s="231"/>
      <c r="C943" s="231"/>
      <c r="D943" s="231"/>
      <c r="E943" s="231"/>
      <c r="F943" s="231"/>
      <c r="G943" s="231"/>
      <c r="H943" s="93" t="str">
        <f t="shared" si="72"/>
        <v/>
      </c>
      <c r="I943" s="93" t="str">
        <f t="shared" si="70"/>
        <v/>
      </c>
      <c r="J943" s="93" t="str">
        <f t="shared" si="73"/>
        <v/>
      </c>
      <c r="K943" s="93">
        <f t="shared" si="71"/>
        <v>0</v>
      </c>
      <c r="L943" s="93" t="str">
        <f t="shared" si="74"/>
        <v/>
      </c>
    </row>
    <row r="944" spans="1:12" x14ac:dyDescent="0.25">
      <c r="A944" s="230"/>
      <c r="B944" s="231"/>
      <c r="C944" s="231"/>
      <c r="D944" s="231"/>
      <c r="E944" s="231"/>
      <c r="F944" s="231"/>
      <c r="G944" s="231"/>
      <c r="H944" s="93" t="str">
        <f t="shared" si="72"/>
        <v/>
      </c>
      <c r="I944" s="93" t="str">
        <f t="shared" si="70"/>
        <v/>
      </c>
      <c r="J944" s="93" t="str">
        <f t="shared" si="73"/>
        <v/>
      </c>
      <c r="K944" s="93">
        <f t="shared" si="71"/>
        <v>0</v>
      </c>
      <c r="L944" s="93" t="str">
        <f t="shared" si="74"/>
        <v/>
      </c>
    </row>
    <row r="945" spans="1:12" x14ac:dyDescent="0.25">
      <c r="A945" s="230"/>
      <c r="B945" s="231"/>
      <c r="C945" s="231"/>
      <c r="D945" s="231"/>
      <c r="E945" s="231"/>
      <c r="F945" s="231"/>
      <c r="G945" s="231"/>
      <c r="H945" s="93" t="str">
        <f t="shared" si="72"/>
        <v/>
      </c>
      <c r="I945" s="93" t="str">
        <f t="shared" si="70"/>
        <v/>
      </c>
      <c r="J945" s="93" t="str">
        <f t="shared" si="73"/>
        <v/>
      </c>
      <c r="K945" s="93">
        <f t="shared" si="71"/>
        <v>0</v>
      </c>
      <c r="L945" s="93" t="str">
        <f t="shared" si="74"/>
        <v/>
      </c>
    </row>
    <row r="946" spans="1:12" x14ac:dyDescent="0.25">
      <c r="A946" s="230"/>
      <c r="B946" s="231"/>
      <c r="C946" s="231"/>
      <c r="D946" s="231"/>
      <c r="E946" s="231"/>
      <c r="F946" s="231"/>
      <c r="G946" s="231"/>
      <c r="H946" s="93" t="str">
        <f t="shared" si="72"/>
        <v/>
      </c>
      <c r="I946" s="93" t="str">
        <f t="shared" si="70"/>
        <v/>
      </c>
      <c r="J946" s="93" t="str">
        <f t="shared" si="73"/>
        <v/>
      </c>
      <c r="K946" s="93">
        <f t="shared" si="71"/>
        <v>0</v>
      </c>
      <c r="L946" s="93" t="str">
        <f t="shared" si="74"/>
        <v/>
      </c>
    </row>
    <row r="947" spans="1:12" x14ac:dyDescent="0.25">
      <c r="A947" s="230"/>
      <c r="B947" s="231"/>
      <c r="C947" s="231"/>
      <c r="D947" s="231"/>
      <c r="E947" s="231"/>
      <c r="F947" s="231"/>
      <c r="G947" s="231"/>
      <c r="H947" s="93" t="str">
        <f t="shared" si="72"/>
        <v/>
      </c>
      <c r="I947" s="93" t="str">
        <f t="shared" si="70"/>
        <v/>
      </c>
      <c r="J947" s="93" t="str">
        <f t="shared" si="73"/>
        <v/>
      </c>
      <c r="K947" s="93">
        <f t="shared" si="71"/>
        <v>0</v>
      </c>
      <c r="L947" s="93" t="str">
        <f t="shared" si="74"/>
        <v/>
      </c>
    </row>
    <row r="948" spans="1:12" x14ac:dyDescent="0.25">
      <c r="A948" s="230"/>
      <c r="B948" s="231"/>
      <c r="C948" s="231"/>
      <c r="D948" s="231"/>
      <c r="E948" s="231"/>
      <c r="F948" s="231"/>
      <c r="G948" s="231"/>
      <c r="H948" s="93" t="str">
        <f t="shared" si="72"/>
        <v/>
      </c>
      <c r="I948" s="93" t="str">
        <f t="shared" si="70"/>
        <v/>
      </c>
      <c r="J948" s="93" t="str">
        <f t="shared" si="73"/>
        <v/>
      </c>
      <c r="K948" s="93">
        <f t="shared" si="71"/>
        <v>0</v>
      </c>
      <c r="L948" s="93" t="str">
        <f t="shared" si="74"/>
        <v/>
      </c>
    </row>
    <row r="949" spans="1:12" x14ac:dyDescent="0.25">
      <c r="A949" s="230"/>
      <c r="B949" s="231"/>
      <c r="C949" s="231"/>
      <c r="D949" s="231"/>
      <c r="E949" s="231"/>
      <c r="F949" s="231"/>
      <c r="G949" s="231"/>
      <c r="H949" s="93" t="str">
        <f t="shared" si="72"/>
        <v/>
      </c>
      <c r="I949" s="93" t="str">
        <f t="shared" si="70"/>
        <v/>
      </c>
      <c r="J949" s="93" t="str">
        <f t="shared" si="73"/>
        <v/>
      </c>
      <c r="K949" s="93">
        <f t="shared" si="71"/>
        <v>0</v>
      </c>
      <c r="L949" s="93" t="str">
        <f t="shared" si="74"/>
        <v/>
      </c>
    </row>
    <row r="950" spans="1:12" x14ac:dyDescent="0.25">
      <c r="A950" s="230"/>
      <c r="B950" s="231"/>
      <c r="C950" s="231"/>
      <c r="D950" s="231"/>
      <c r="E950" s="231"/>
      <c r="F950" s="231"/>
      <c r="G950" s="231"/>
      <c r="H950" s="93" t="str">
        <f t="shared" si="72"/>
        <v/>
      </c>
      <c r="I950" s="93" t="str">
        <f t="shared" si="70"/>
        <v/>
      </c>
      <c r="J950" s="93" t="str">
        <f t="shared" si="73"/>
        <v/>
      </c>
      <c r="K950" s="93">
        <f t="shared" si="71"/>
        <v>0</v>
      </c>
      <c r="L950" s="93" t="str">
        <f t="shared" si="74"/>
        <v/>
      </c>
    </row>
    <row r="951" spans="1:12" x14ac:dyDescent="0.25">
      <c r="A951" s="230"/>
      <c r="B951" s="231"/>
      <c r="C951" s="231"/>
      <c r="D951" s="231"/>
      <c r="E951" s="231"/>
      <c r="F951" s="231"/>
      <c r="G951" s="231"/>
      <c r="H951" s="93" t="str">
        <f t="shared" si="72"/>
        <v/>
      </c>
      <c r="I951" s="93" t="str">
        <f t="shared" si="70"/>
        <v/>
      </c>
      <c r="J951" s="93" t="str">
        <f t="shared" si="73"/>
        <v/>
      </c>
      <c r="K951" s="93">
        <f t="shared" si="71"/>
        <v>0</v>
      </c>
      <c r="L951" s="93" t="str">
        <f t="shared" si="74"/>
        <v/>
      </c>
    </row>
    <row r="952" spans="1:12" x14ac:dyDescent="0.25">
      <c r="A952" s="230"/>
      <c r="B952" s="231"/>
      <c r="C952" s="231"/>
      <c r="D952" s="231"/>
      <c r="E952" s="231"/>
      <c r="F952" s="231"/>
      <c r="G952" s="231"/>
      <c r="H952" s="93" t="str">
        <f t="shared" si="72"/>
        <v/>
      </c>
      <c r="I952" s="93" t="str">
        <f t="shared" si="70"/>
        <v/>
      </c>
      <c r="J952" s="93" t="str">
        <f t="shared" si="73"/>
        <v/>
      </c>
      <c r="K952" s="93">
        <f t="shared" si="71"/>
        <v>0</v>
      </c>
      <c r="L952" s="93" t="str">
        <f t="shared" si="74"/>
        <v/>
      </c>
    </row>
    <row r="953" spans="1:12" x14ac:dyDescent="0.25">
      <c r="A953" s="230"/>
      <c r="B953" s="231"/>
      <c r="C953" s="231"/>
      <c r="D953" s="231"/>
      <c r="E953" s="231"/>
      <c r="F953" s="231"/>
      <c r="G953" s="231"/>
      <c r="H953" s="93" t="str">
        <f t="shared" si="72"/>
        <v/>
      </c>
      <c r="I953" s="93" t="str">
        <f t="shared" si="70"/>
        <v/>
      </c>
      <c r="J953" s="93" t="str">
        <f t="shared" si="73"/>
        <v/>
      </c>
      <c r="K953" s="93">
        <f t="shared" si="71"/>
        <v>0</v>
      </c>
      <c r="L953" s="93" t="str">
        <f t="shared" si="74"/>
        <v/>
      </c>
    </row>
    <row r="954" spans="1:12" x14ac:dyDescent="0.25">
      <c r="A954" s="230"/>
      <c r="B954" s="231"/>
      <c r="C954" s="231"/>
      <c r="D954" s="231"/>
      <c r="E954" s="231"/>
      <c r="F954" s="231"/>
      <c r="G954" s="231"/>
      <c r="H954" s="93" t="str">
        <f t="shared" si="72"/>
        <v/>
      </c>
      <c r="I954" s="93" t="str">
        <f t="shared" si="70"/>
        <v/>
      </c>
      <c r="J954" s="93" t="str">
        <f t="shared" si="73"/>
        <v/>
      </c>
      <c r="K954" s="93">
        <f t="shared" si="71"/>
        <v>0</v>
      </c>
      <c r="L954" s="93" t="str">
        <f t="shared" si="74"/>
        <v/>
      </c>
    </row>
    <row r="955" spans="1:12" x14ac:dyDescent="0.25">
      <c r="A955" s="230"/>
      <c r="B955" s="231"/>
      <c r="C955" s="231"/>
      <c r="D955" s="231"/>
      <c r="E955" s="231"/>
      <c r="F955" s="231"/>
      <c r="G955" s="231"/>
      <c r="H955" s="93" t="str">
        <f t="shared" si="72"/>
        <v/>
      </c>
      <c r="I955" s="93" t="str">
        <f t="shared" si="70"/>
        <v/>
      </c>
      <c r="J955" s="93" t="str">
        <f t="shared" si="73"/>
        <v/>
      </c>
      <c r="K955" s="93">
        <f t="shared" si="71"/>
        <v>0</v>
      </c>
      <c r="L955" s="93" t="str">
        <f t="shared" si="74"/>
        <v/>
      </c>
    </row>
    <row r="956" spans="1:12" x14ac:dyDescent="0.25">
      <c r="A956" s="230"/>
      <c r="B956" s="231"/>
      <c r="C956" s="231"/>
      <c r="D956" s="231"/>
      <c r="E956" s="231"/>
      <c r="F956" s="231"/>
      <c r="G956" s="231"/>
      <c r="H956" s="93" t="str">
        <f t="shared" si="72"/>
        <v/>
      </c>
      <c r="I956" s="93" t="str">
        <f t="shared" si="70"/>
        <v/>
      </c>
      <c r="J956" s="93" t="str">
        <f t="shared" si="73"/>
        <v/>
      </c>
      <c r="K956" s="93">
        <f t="shared" si="71"/>
        <v>0</v>
      </c>
      <c r="L956" s="93" t="str">
        <f t="shared" si="74"/>
        <v/>
      </c>
    </row>
    <row r="957" spans="1:12" x14ac:dyDescent="0.25">
      <c r="A957" s="230"/>
      <c r="B957" s="231"/>
      <c r="C957" s="231"/>
      <c r="D957" s="231"/>
      <c r="E957" s="231"/>
      <c r="F957" s="231"/>
      <c r="G957" s="231"/>
      <c r="H957" s="93" t="str">
        <f t="shared" si="72"/>
        <v/>
      </c>
      <c r="I957" s="93" t="str">
        <f t="shared" si="70"/>
        <v/>
      </c>
      <c r="J957" s="93" t="str">
        <f t="shared" si="73"/>
        <v/>
      </c>
      <c r="K957" s="93">
        <f t="shared" si="71"/>
        <v>0</v>
      </c>
      <c r="L957" s="93" t="str">
        <f t="shared" si="74"/>
        <v/>
      </c>
    </row>
    <row r="958" spans="1:12" x14ac:dyDescent="0.25">
      <c r="A958" s="230"/>
      <c r="B958" s="231"/>
      <c r="C958" s="231"/>
      <c r="D958" s="231"/>
      <c r="E958" s="231"/>
      <c r="F958" s="231"/>
      <c r="G958" s="231"/>
      <c r="H958" s="93" t="str">
        <f t="shared" si="72"/>
        <v/>
      </c>
      <c r="I958" s="93" t="str">
        <f t="shared" si="70"/>
        <v/>
      </c>
      <c r="J958" s="93" t="str">
        <f t="shared" si="73"/>
        <v/>
      </c>
      <c r="K958" s="93">
        <f t="shared" si="71"/>
        <v>0</v>
      </c>
      <c r="L958" s="93" t="str">
        <f t="shared" si="74"/>
        <v/>
      </c>
    </row>
    <row r="959" spans="1:12" x14ac:dyDescent="0.25">
      <c r="A959" s="230"/>
      <c r="B959" s="231"/>
      <c r="C959" s="231"/>
      <c r="D959" s="231"/>
      <c r="E959" s="231"/>
      <c r="F959" s="231"/>
      <c r="G959" s="231"/>
      <c r="H959" s="93" t="str">
        <f t="shared" si="72"/>
        <v/>
      </c>
      <c r="I959" s="93" t="str">
        <f t="shared" si="70"/>
        <v/>
      </c>
      <c r="J959" s="93" t="str">
        <f t="shared" si="73"/>
        <v/>
      </c>
      <c r="K959" s="93">
        <f t="shared" si="71"/>
        <v>0</v>
      </c>
      <c r="L959" s="93" t="str">
        <f t="shared" si="74"/>
        <v/>
      </c>
    </row>
    <row r="960" spans="1:12" x14ac:dyDescent="0.25">
      <c r="A960" s="230"/>
      <c r="B960" s="231"/>
      <c r="C960" s="231"/>
      <c r="D960" s="231"/>
      <c r="E960" s="231"/>
      <c r="F960" s="231"/>
      <c r="G960" s="231"/>
      <c r="H960" s="93" t="str">
        <f t="shared" si="72"/>
        <v/>
      </c>
      <c r="I960" s="93" t="str">
        <f t="shared" si="70"/>
        <v/>
      </c>
      <c r="J960" s="93" t="str">
        <f t="shared" si="73"/>
        <v/>
      </c>
      <c r="K960" s="93">
        <f t="shared" si="71"/>
        <v>0</v>
      </c>
      <c r="L960" s="93" t="str">
        <f t="shared" si="74"/>
        <v/>
      </c>
    </row>
    <row r="961" spans="1:12" x14ac:dyDescent="0.25">
      <c r="A961" s="230"/>
      <c r="B961" s="231"/>
      <c r="C961" s="231"/>
      <c r="D961" s="231"/>
      <c r="E961" s="231"/>
      <c r="F961" s="231"/>
      <c r="G961" s="231"/>
      <c r="H961" s="93" t="str">
        <f t="shared" si="72"/>
        <v/>
      </c>
      <c r="I961" s="93" t="str">
        <f t="shared" si="70"/>
        <v/>
      </c>
      <c r="J961" s="93" t="str">
        <f t="shared" si="73"/>
        <v/>
      </c>
      <c r="K961" s="93">
        <f t="shared" si="71"/>
        <v>0</v>
      </c>
      <c r="L961" s="93" t="str">
        <f t="shared" si="74"/>
        <v/>
      </c>
    </row>
    <row r="962" spans="1:12" x14ac:dyDescent="0.25">
      <c r="A962" s="230"/>
      <c r="B962" s="231"/>
      <c r="C962" s="231"/>
      <c r="D962" s="231"/>
      <c r="E962" s="231"/>
      <c r="F962" s="231"/>
      <c r="G962" s="231"/>
      <c r="H962" s="93" t="str">
        <f t="shared" si="72"/>
        <v/>
      </c>
      <c r="I962" s="93" t="str">
        <f t="shared" ref="I962:I998" si="75">+MID(H962,1,2)</f>
        <v/>
      </c>
      <c r="J962" s="93" t="str">
        <f t="shared" si="73"/>
        <v/>
      </c>
      <c r="K962" s="93">
        <f t="shared" ref="K962:K998" si="76">+F962-G962</f>
        <v>0</v>
      </c>
      <c r="L962" s="93" t="str">
        <f t="shared" si="74"/>
        <v/>
      </c>
    </row>
    <row r="963" spans="1:12" x14ac:dyDescent="0.25">
      <c r="A963" s="230"/>
      <c r="B963" s="231"/>
      <c r="C963" s="231"/>
      <c r="D963" s="231"/>
      <c r="E963" s="231"/>
      <c r="F963" s="231"/>
      <c r="G963" s="231"/>
      <c r="H963" s="93" t="str">
        <f t="shared" ref="H963:H998" si="77">+MID(A963,1,4)</f>
        <v/>
      </c>
      <c r="I963" s="93" t="str">
        <f t="shared" si="75"/>
        <v/>
      </c>
      <c r="J963" s="93" t="str">
        <f t="shared" ref="J963:J998" si="78">+MID(A963,1,3)</f>
        <v/>
      </c>
      <c r="K963" s="93">
        <f t="shared" si="76"/>
        <v>0</v>
      </c>
      <c r="L963" s="93" t="str">
        <f t="shared" ref="L963:L998" si="79">+MID(A963,1,5)</f>
        <v/>
      </c>
    </row>
    <row r="964" spans="1:12" x14ac:dyDescent="0.25">
      <c r="A964" s="230"/>
      <c r="B964" s="231"/>
      <c r="C964" s="231"/>
      <c r="D964" s="231"/>
      <c r="E964" s="231"/>
      <c r="F964" s="231"/>
      <c r="G964" s="231"/>
      <c r="H964" s="93" t="str">
        <f t="shared" si="77"/>
        <v/>
      </c>
      <c r="I964" s="93" t="str">
        <f t="shared" si="75"/>
        <v/>
      </c>
      <c r="J964" s="93" t="str">
        <f t="shared" si="78"/>
        <v/>
      </c>
      <c r="K964" s="93">
        <f t="shared" si="76"/>
        <v>0</v>
      </c>
      <c r="L964" s="93" t="str">
        <f t="shared" si="79"/>
        <v/>
      </c>
    </row>
    <row r="965" spans="1:12" x14ac:dyDescent="0.25">
      <c r="A965" s="230"/>
      <c r="B965" s="231"/>
      <c r="C965" s="231"/>
      <c r="D965" s="231"/>
      <c r="E965" s="231"/>
      <c r="F965" s="231"/>
      <c r="G965" s="231"/>
      <c r="H965" s="93" t="str">
        <f t="shared" si="77"/>
        <v/>
      </c>
      <c r="I965" s="93" t="str">
        <f t="shared" si="75"/>
        <v/>
      </c>
      <c r="J965" s="93" t="str">
        <f t="shared" si="78"/>
        <v/>
      </c>
      <c r="K965" s="93">
        <f t="shared" si="76"/>
        <v>0</v>
      </c>
      <c r="L965" s="93" t="str">
        <f t="shared" si="79"/>
        <v/>
      </c>
    </row>
    <row r="966" spans="1:12" x14ac:dyDescent="0.25">
      <c r="A966" s="230"/>
      <c r="B966" s="231"/>
      <c r="C966" s="231"/>
      <c r="D966" s="231"/>
      <c r="E966" s="231"/>
      <c r="F966" s="231"/>
      <c r="G966" s="231"/>
      <c r="H966" s="93" t="str">
        <f t="shared" si="77"/>
        <v/>
      </c>
      <c r="I966" s="93" t="str">
        <f t="shared" si="75"/>
        <v/>
      </c>
      <c r="J966" s="93" t="str">
        <f t="shared" si="78"/>
        <v/>
      </c>
      <c r="K966" s="93">
        <f t="shared" si="76"/>
        <v>0</v>
      </c>
      <c r="L966" s="93" t="str">
        <f t="shared" si="79"/>
        <v/>
      </c>
    </row>
    <row r="967" spans="1:12" x14ac:dyDescent="0.25">
      <c r="A967" s="230"/>
      <c r="B967" s="231"/>
      <c r="C967" s="231"/>
      <c r="D967" s="231"/>
      <c r="E967" s="231"/>
      <c r="F967" s="231"/>
      <c r="G967" s="231"/>
      <c r="H967" s="93" t="str">
        <f t="shared" si="77"/>
        <v/>
      </c>
      <c r="I967" s="93" t="str">
        <f t="shared" si="75"/>
        <v/>
      </c>
      <c r="J967" s="93" t="str">
        <f t="shared" si="78"/>
        <v/>
      </c>
      <c r="K967" s="93">
        <f t="shared" si="76"/>
        <v>0</v>
      </c>
      <c r="L967" s="93" t="str">
        <f t="shared" si="79"/>
        <v/>
      </c>
    </row>
    <row r="968" spans="1:12" x14ac:dyDescent="0.25">
      <c r="A968" s="230"/>
      <c r="B968" s="231"/>
      <c r="C968" s="231"/>
      <c r="D968" s="231"/>
      <c r="E968" s="231"/>
      <c r="F968" s="231"/>
      <c r="G968" s="231"/>
      <c r="H968" s="93" t="str">
        <f t="shared" si="77"/>
        <v/>
      </c>
      <c r="I968" s="93" t="str">
        <f t="shared" si="75"/>
        <v/>
      </c>
      <c r="J968" s="93" t="str">
        <f t="shared" si="78"/>
        <v/>
      </c>
      <c r="K968" s="93">
        <f t="shared" si="76"/>
        <v>0</v>
      </c>
      <c r="L968" s="93" t="str">
        <f t="shared" si="79"/>
        <v/>
      </c>
    </row>
    <row r="969" spans="1:12" x14ac:dyDescent="0.25">
      <c r="A969" s="230"/>
      <c r="B969" s="231"/>
      <c r="C969" s="231"/>
      <c r="D969" s="231"/>
      <c r="E969" s="231"/>
      <c r="F969" s="231"/>
      <c r="G969" s="231"/>
      <c r="H969" s="93" t="str">
        <f t="shared" si="77"/>
        <v/>
      </c>
      <c r="I969" s="93" t="str">
        <f t="shared" si="75"/>
        <v/>
      </c>
      <c r="J969" s="93" t="str">
        <f t="shared" si="78"/>
        <v/>
      </c>
      <c r="K969" s="93">
        <f t="shared" si="76"/>
        <v>0</v>
      </c>
      <c r="L969" s="93" t="str">
        <f t="shared" si="79"/>
        <v/>
      </c>
    </row>
    <row r="970" spans="1:12" x14ac:dyDescent="0.25">
      <c r="A970" s="230"/>
      <c r="B970" s="231"/>
      <c r="C970" s="231"/>
      <c r="D970" s="231"/>
      <c r="E970" s="231"/>
      <c r="F970" s="231"/>
      <c r="G970" s="231"/>
      <c r="H970" s="93" t="str">
        <f t="shared" si="77"/>
        <v/>
      </c>
      <c r="I970" s="93" t="str">
        <f t="shared" si="75"/>
        <v/>
      </c>
      <c r="J970" s="93" t="str">
        <f t="shared" si="78"/>
        <v/>
      </c>
      <c r="K970" s="93">
        <f t="shared" si="76"/>
        <v>0</v>
      </c>
      <c r="L970" s="93" t="str">
        <f t="shared" si="79"/>
        <v/>
      </c>
    </row>
    <row r="971" spans="1:12" x14ac:dyDescent="0.25">
      <c r="A971" s="230"/>
      <c r="B971" s="231"/>
      <c r="C971" s="231"/>
      <c r="D971" s="231"/>
      <c r="E971" s="231"/>
      <c r="F971" s="231"/>
      <c r="G971" s="231"/>
      <c r="H971" s="93" t="str">
        <f t="shared" si="77"/>
        <v/>
      </c>
      <c r="I971" s="93" t="str">
        <f t="shared" si="75"/>
        <v/>
      </c>
      <c r="J971" s="93" t="str">
        <f t="shared" si="78"/>
        <v/>
      </c>
      <c r="K971" s="93">
        <f t="shared" si="76"/>
        <v>0</v>
      </c>
      <c r="L971" s="93" t="str">
        <f t="shared" si="79"/>
        <v/>
      </c>
    </row>
    <row r="972" spans="1:12" x14ac:dyDescent="0.25">
      <c r="A972" s="230"/>
      <c r="B972" s="231"/>
      <c r="C972" s="231"/>
      <c r="D972" s="231"/>
      <c r="E972" s="231"/>
      <c r="F972" s="231"/>
      <c r="G972" s="231"/>
      <c r="H972" s="93" t="str">
        <f t="shared" si="77"/>
        <v/>
      </c>
      <c r="I972" s="93" t="str">
        <f t="shared" si="75"/>
        <v/>
      </c>
      <c r="J972" s="93" t="str">
        <f t="shared" si="78"/>
        <v/>
      </c>
      <c r="K972" s="93">
        <f t="shared" si="76"/>
        <v>0</v>
      </c>
      <c r="L972" s="93" t="str">
        <f t="shared" si="79"/>
        <v/>
      </c>
    </row>
    <row r="973" spans="1:12" x14ac:dyDescent="0.25">
      <c r="A973" s="230"/>
      <c r="B973" s="231"/>
      <c r="C973" s="231"/>
      <c r="D973" s="231"/>
      <c r="E973" s="231"/>
      <c r="F973" s="231"/>
      <c r="G973" s="231"/>
      <c r="H973" s="93" t="str">
        <f t="shared" si="77"/>
        <v/>
      </c>
      <c r="I973" s="93" t="str">
        <f t="shared" si="75"/>
        <v/>
      </c>
      <c r="J973" s="93" t="str">
        <f t="shared" si="78"/>
        <v/>
      </c>
      <c r="K973" s="93">
        <f t="shared" si="76"/>
        <v>0</v>
      </c>
      <c r="L973" s="93" t="str">
        <f t="shared" si="79"/>
        <v/>
      </c>
    </row>
    <row r="974" spans="1:12" x14ac:dyDescent="0.25">
      <c r="A974" s="230"/>
      <c r="B974" s="231"/>
      <c r="C974" s="231"/>
      <c r="D974" s="231"/>
      <c r="E974" s="231"/>
      <c r="F974" s="231"/>
      <c r="G974" s="231"/>
      <c r="H974" s="93" t="str">
        <f t="shared" si="77"/>
        <v/>
      </c>
      <c r="I974" s="93" t="str">
        <f t="shared" si="75"/>
        <v/>
      </c>
      <c r="J974" s="93" t="str">
        <f t="shared" si="78"/>
        <v/>
      </c>
      <c r="K974" s="93">
        <f t="shared" si="76"/>
        <v>0</v>
      </c>
      <c r="L974" s="93" t="str">
        <f t="shared" si="79"/>
        <v/>
      </c>
    </row>
    <row r="975" spans="1:12" x14ac:dyDescent="0.25">
      <c r="A975" s="230"/>
      <c r="B975" s="231"/>
      <c r="C975" s="231"/>
      <c r="D975" s="231"/>
      <c r="E975" s="231"/>
      <c r="F975" s="231"/>
      <c r="G975" s="231"/>
      <c r="H975" s="93" t="str">
        <f t="shared" si="77"/>
        <v/>
      </c>
      <c r="I975" s="93" t="str">
        <f t="shared" si="75"/>
        <v/>
      </c>
      <c r="J975" s="93" t="str">
        <f t="shared" si="78"/>
        <v/>
      </c>
      <c r="K975" s="93">
        <f t="shared" si="76"/>
        <v>0</v>
      </c>
      <c r="L975" s="93" t="str">
        <f t="shared" si="79"/>
        <v/>
      </c>
    </row>
    <row r="976" spans="1:12" x14ac:dyDescent="0.25">
      <c r="A976" s="230"/>
      <c r="B976" s="231"/>
      <c r="C976" s="231"/>
      <c r="D976" s="231"/>
      <c r="E976" s="231"/>
      <c r="F976" s="231"/>
      <c r="G976" s="231"/>
      <c r="H976" s="93" t="str">
        <f t="shared" si="77"/>
        <v/>
      </c>
      <c r="I976" s="93" t="str">
        <f t="shared" si="75"/>
        <v/>
      </c>
      <c r="J976" s="93" t="str">
        <f t="shared" si="78"/>
        <v/>
      </c>
      <c r="K976" s="93">
        <f t="shared" si="76"/>
        <v>0</v>
      </c>
      <c r="L976" s="93" t="str">
        <f t="shared" si="79"/>
        <v/>
      </c>
    </row>
    <row r="977" spans="1:12" x14ac:dyDescent="0.25">
      <c r="A977" s="230"/>
      <c r="B977" s="231"/>
      <c r="C977" s="231"/>
      <c r="D977" s="231"/>
      <c r="E977" s="231"/>
      <c r="F977" s="231"/>
      <c r="G977" s="231"/>
      <c r="H977" s="93" t="str">
        <f t="shared" si="77"/>
        <v/>
      </c>
      <c r="I977" s="93" t="str">
        <f t="shared" si="75"/>
        <v/>
      </c>
      <c r="J977" s="93" t="str">
        <f t="shared" si="78"/>
        <v/>
      </c>
      <c r="K977" s="93">
        <f t="shared" si="76"/>
        <v>0</v>
      </c>
      <c r="L977" s="93" t="str">
        <f t="shared" si="79"/>
        <v/>
      </c>
    </row>
    <row r="978" spans="1:12" x14ac:dyDescent="0.25">
      <c r="A978" s="230"/>
      <c r="B978" s="231"/>
      <c r="C978" s="231"/>
      <c r="D978" s="231"/>
      <c r="E978" s="231"/>
      <c r="F978" s="231"/>
      <c r="G978" s="231"/>
      <c r="H978" s="93" t="str">
        <f t="shared" si="77"/>
        <v/>
      </c>
      <c r="I978" s="93" t="str">
        <f t="shared" si="75"/>
        <v/>
      </c>
      <c r="J978" s="93" t="str">
        <f t="shared" si="78"/>
        <v/>
      </c>
      <c r="K978" s="93">
        <f t="shared" si="76"/>
        <v>0</v>
      </c>
      <c r="L978" s="93" t="str">
        <f t="shared" si="79"/>
        <v/>
      </c>
    </row>
    <row r="979" spans="1:12" x14ac:dyDescent="0.25">
      <c r="A979" s="230"/>
      <c r="B979" s="231"/>
      <c r="C979" s="231"/>
      <c r="D979" s="231"/>
      <c r="E979" s="231"/>
      <c r="F979" s="231"/>
      <c r="G979" s="231"/>
      <c r="H979" s="93" t="str">
        <f t="shared" si="77"/>
        <v/>
      </c>
      <c r="I979" s="93" t="str">
        <f t="shared" si="75"/>
        <v/>
      </c>
      <c r="J979" s="93" t="str">
        <f t="shared" si="78"/>
        <v/>
      </c>
      <c r="K979" s="93">
        <f t="shared" si="76"/>
        <v>0</v>
      </c>
      <c r="L979" s="93" t="str">
        <f t="shared" si="79"/>
        <v/>
      </c>
    </row>
    <row r="980" spans="1:12" x14ac:dyDescent="0.25">
      <c r="A980" s="230"/>
      <c r="B980" s="231"/>
      <c r="C980" s="231"/>
      <c r="D980" s="231"/>
      <c r="E980" s="231"/>
      <c r="F980" s="231"/>
      <c r="G980" s="231"/>
      <c r="H980" s="93" t="str">
        <f t="shared" si="77"/>
        <v/>
      </c>
      <c r="I980" s="93" t="str">
        <f t="shared" si="75"/>
        <v/>
      </c>
      <c r="J980" s="93" t="str">
        <f t="shared" si="78"/>
        <v/>
      </c>
      <c r="K980" s="93">
        <f t="shared" si="76"/>
        <v>0</v>
      </c>
      <c r="L980" s="93" t="str">
        <f t="shared" si="79"/>
        <v/>
      </c>
    </row>
    <row r="981" spans="1:12" x14ac:dyDescent="0.25">
      <c r="A981" s="230"/>
      <c r="B981" s="231"/>
      <c r="C981" s="231"/>
      <c r="D981" s="231"/>
      <c r="E981" s="231"/>
      <c r="F981" s="231"/>
      <c r="G981" s="231"/>
      <c r="H981" s="93" t="str">
        <f t="shared" si="77"/>
        <v/>
      </c>
      <c r="I981" s="93" t="str">
        <f t="shared" si="75"/>
        <v/>
      </c>
      <c r="J981" s="93" t="str">
        <f t="shared" si="78"/>
        <v/>
      </c>
      <c r="K981" s="93">
        <f t="shared" si="76"/>
        <v>0</v>
      </c>
      <c r="L981" s="93" t="str">
        <f t="shared" si="79"/>
        <v/>
      </c>
    </row>
    <row r="982" spans="1:12" x14ac:dyDescent="0.25">
      <c r="A982" s="230"/>
      <c r="B982" s="231"/>
      <c r="C982" s="231"/>
      <c r="D982" s="231"/>
      <c r="E982" s="231"/>
      <c r="F982" s="231"/>
      <c r="G982" s="231"/>
      <c r="H982" s="93" t="str">
        <f t="shared" si="77"/>
        <v/>
      </c>
      <c r="I982" s="93" t="str">
        <f t="shared" si="75"/>
        <v/>
      </c>
      <c r="J982" s="93" t="str">
        <f t="shared" si="78"/>
        <v/>
      </c>
      <c r="K982" s="93">
        <f t="shared" si="76"/>
        <v>0</v>
      </c>
      <c r="L982" s="93" t="str">
        <f t="shared" si="79"/>
        <v/>
      </c>
    </row>
    <row r="983" spans="1:12" x14ac:dyDescent="0.25">
      <c r="A983" s="230"/>
      <c r="B983" s="231"/>
      <c r="C983" s="231"/>
      <c r="D983" s="231"/>
      <c r="E983" s="231"/>
      <c r="F983" s="231"/>
      <c r="G983" s="231"/>
      <c r="H983" s="93" t="str">
        <f t="shared" si="77"/>
        <v/>
      </c>
      <c r="I983" s="93" t="str">
        <f t="shared" si="75"/>
        <v/>
      </c>
      <c r="J983" s="93" t="str">
        <f t="shared" si="78"/>
        <v/>
      </c>
      <c r="K983" s="93">
        <f t="shared" si="76"/>
        <v>0</v>
      </c>
      <c r="L983" s="93" t="str">
        <f t="shared" si="79"/>
        <v/>
      </c>
    </row>
    <row r="984" spans="1:12" x14ac:dyDescent="0.25">
      <c r="A984" s="230"/>
      <c r="B984" s="231"/>
      <c r="C984" s="231"/>
      <c r="D984" s="231"/>
      <c r="E984" s="231"/>
      <c r="F984" s="231"/>
      <c r="G984" s="231"/>
      <c r="H984" s="93" t="str">
        <f t="shared" si="77"/>
        <v/>
      </c>
      <c r="I984" s="93" t="str">
        <f t="shared" si="75"/>
        <v/>
      </c>
      <c r="J984" s="93" t="str">
        <f t="shared" si="78"/>
        <v/>
      </c>
      <c r="K984" s="93">
        <f t="shared" si="76"/>
        <v>0</v>
      </c>
      <c r="L984" s="93" t="str">
        <f t="shared" si="79"/>
        <v/>
      </c>
    </row>
    <row r="985" spans="1:12" x14ac:dyDescent="0.25">
      <c r="A985" s="230"/>
      <c r="B985" s="231"/>
      <c r="C985" s="231"/>
      <c r="D985" s="231"/>
      <c r="E985" s="231"/>
      <c r="F985" s="231"/>
      <c r="G985" s="231"/>
      <c r="H985" s="93" t="str">
        <f t="shared" si="77"/>
        <v/>
      </c>
      <c r="I985" s="93" t="str">
        <f t="shared" si="75"/>
        <v/>
      </c>
      <c r="J985" s="93" t="str">
        <f t="shared" si="78"/>
        <v/>
      </c>
      <c r="K985" s="93">
        <f t="shared" si="76"/>
        <v>0</v>
      </c>
      <c r="L985" s="93" t="str">
        <f t="shared" si="79"/>
        <v/>
      </c>
    </row>
    <row r="986" spans="1:12" x14ac:dyDescent="0.25">
      <c r="A986" s="230"/>
      <c r="B986" s="231"/>
      <c r="C986" s="231"/>
      <c r="D986" s="231"/>
      <c r="E986" s="231"/>
      <c r="F986" s="231"/>
      <c r="G986" s="231"/>
      <c r="H986" s="93" t="str">
        <f t="shared" si="77"/>
        <v/>
      </c>
      <c r="I986" s="93" t="str">
        <f t="shared" si="75"/>
        <v/>
      </c>
      <c r="J986" s="93" t="str">
        <f t="shared" si="78"/>
        <v/>
      </c>
      <c r="K986" s="93">
        <f t="shared" si="76"/>
        <v>0</v>
      </c>
      <c r="L986" s="93" t="str">
        <f t="shared" si="79"/>
        <v/>
      </c>
    </row>
    <row r="987" spans="1:12" x14ac:dyDescent="0.25">
      <c r="A987" s="230"/>
      <c r="B987" s="231"/>
      <c r="C987" s="231"/>
      <c r="D987" s="231"/>
      <c r="E987" s="231"/>
      <c r="F987" s="231"/>
      <c r="G987" s="231"/>
      <c r="H987" s="93" t="str">
        <f t="shared" si="77"/>
        <v/>
      </c>
      <c r="I987" s="93" t="str">
        <f t="shared" si="75"/>
        <v/>
      </c>
      <c r="J987" s="93" t="str">
        <f t="shared" si="78"/>
        <v/>
      </c>
      <c r="K987" s="93">
        <f t="shared" si="76"/>
        <v>0</v>
      </c>
      <c r="L987" s="93" t="str">
        <f t="shared" si="79"/>
        <v/>
      </c>
    </row>
    <row r="988" spans="1:12" x14ac:dyDescent="0.25">
      <c r="A988" s="230"/>
      <c r="B988" s="231"/>
      <c r="C988" s="231"/>
      <c r="D988" s="231"/>
      <c r="E988" s="231"/>
      <c r="F988" s="231"/>
      <c r="G988" s="231"/>
      <c r="H988" s="93" t="str">
        <f t="shared" si="77"/>
        <v/>
      </c>
      <c r="I988" s="93" t="str">
        <f t="shared" si="75"/>
        <v/>
      </c>
      <c r="J988" s="93" t="str">
        <f t="shared" si="78"/>
        <v/>
      </c>
      <c r="K988" s="93">
        <f t="shared" si="76"/>
        <v>0</v>
      </c>
      <c r="L988" s="93" t="str">
        <f t="shared" si="79"/>
        <v/>
      </c>
    </row>
    <row r="989" spans="1:12" x14ac:dyDescent="0.25">
      <c r="A989" s="230"/>
      <c r="B989" s="231"/>
      <c r="C989" s="231"/>
      <c r="D989" s="231"/>
      <c r="E989" s="231"/>
      <c r="F989" s="231"/>
      <c r="G989" s="231"/>
      <c r="H989" s="93" t="str">
        <f t="shared" si="77"/>
        <v/>
      </c>
      <c r="I989" s="93" t="str">
        <f t="shared" si="75"/>
        <v/>
      </c>
      <c r="J989" s="93" t="str">
        <f t="shared" si="78"/>
        <v/>
      </c>
      <c r="K989" s="93">
        <f t="shared" si="76"/>
        <v>0</v>
      </c>
      <c r="L989" s="93" t="str">
        <f t="shared" si="79"/>
        <v/>
      </c>
    </row>
    <row r="990" spans="1:12" x14ac:dyDescent="0.25">
      <c r="A990" s="230"/>
      <c r="B990" s="231"/>
      <c r="C990" s="231"/>
      <c r="D990" s="231"/>
      <c r="E990" s="231"/>
      <c r="F990" s="231"/>
      <c r="G990" s="231"/>
      <c r="H990" s="93" t="str">
        <f t="shared" si="77"/>
        <v/>
      </c>
      <c r="I990" s="93" t="str">
        <f t="shared" si="75"/>
        <v/>
      </c>
      <c r="J990" s="93" t="str">
        <f t="shared" si="78"/>
        <v/>
      </c>
      <c r="K990" s="93">
        <f t="shared" si="76"/>
        <v>0</v>
      </c>
      <c r="L990" s="93" t="str">
        <f t="shared" si="79"/>
        <v/>
      </c>
    </row>
    <row r="991" spans="1:12" x14ac:dyDescent="0.25">
      <c r="A991" s="230"/>
      <c r="B991" s="231"/>
      <c r="C991" s="231"/>
      <c r="D991" s="231"/>
      <c r="E991" s="231"/>
      <c r="F991" s="231"/>
      <c r="G991" s="231"/>
      <c r="H991" s="93" t="str">
        <f t="shared" si="77"/>
        <v/>
      </c>
      <c r="I991" s="93" t="str">
        <f t="shared" si="75"/>
        <v/>
      </c>
      <c r="J991" s="93" t="str">
        <f t="shared" si="78"/>
        <v/>
      </c>
      <c r="K991" s="93">
        <f t="shared" si="76"/>
        <v>0</v>
      </c>
      <c r="L991" s="93" t="str">
        <f t="shared" si="79"/>
        <v/>
      </c>
    </row>
    <row r="992" spans="1:12" x14ac:dyDescent="0.25">
      <c r="A992" s="230"/>
      <c r="B992" s="231"/>
      <c r="C992" s="231"/>
      <c r="D992" s="231"/>
      <c r="E992" s="231"/>
      <c r="F992" s="231"/>
      <c r="G992" s="231"/>
      <c r="H992" s="93" t="str">
        <f t="shared" si="77"/>
        <v/>
      </c>
      <c r="I992" s="93" t="str">
        <f t="shared" si="75"/>
        <v/>
      </c>
      <c r="J992" s="93" t="str">
        <f t="shared" si="78"/>
        <v/>
      </c>
      <c r="K992" s="93">
        <f t="shared" si="76"/>
        <v>0</v>
      </c>
      <c r="L992" s="93" t="str">
        <f t="shared" si="79"/>
        <v/>
      </c>
    </row>
    <row r="993" spans="1:12" x14ac:dyDescent="0.25">
      <c r="A993" s="230"/>
      <c r="B993" s="231"/>
      <c r="C993" s="231"/>
      <c r="D993" s="231"/>
      <c r="E993" s="231"/>
      <c r="F993" s="231"/>
      <c r="G993" s="231"/>
      <c r="H993" s="93" t="str">
        <f t="shared" si="77"/>
        <v/>
      </c>
      <c r="I993" s="93" t="str">
        <f t="shared" si="75"/>
        <v/>
      </c>
      <c r="J993" s="93" t="str">
        <f t="shared" si="78"/>
        <v/>
      </c>
      <c r="K993" s="93">
        <f t="shared" si="76"/>
        <v>0</v>
      </c>
      <c r="L993" s="93" t="str">
        <f t="shared" si="79"/>
        <v/>
      </c>
    </row>
    <row r="994" spans="1:12" x14ac:dyDescent="0.25">
      <c r="A994" s="230"/>
      <c r="B994" s="231"/>
      <c r="C994" s="231"/>
      <c r="D994" s="231"/>
      <c r="E994" s="231"/>
      <c r="F994" s="231"/>
      <c r="G994" s="231"/>
      <c r="H994" s="93" t="str">
        <f t="shared" si="77"/>
        <v/>
      </c>
      <c r="I994" s="93" t="str">
        <f t="shared" si="75"/>
        <v/>
      </c>
      <c r="J994" s="93" t="str">
        <f t="shared" si="78"/>
        <v/>
      </c>
      <c r="K994" s="93">
        <f t="shared" si="76"/>
        <v>0</v>
      </c>
      <c r="L994" s="93" t="str">
        <f t="shared" si="79"/>
        <v/>
      </c>
    </row>
    <row r="995" spans="1:12" x14ac:dyDescent="0.25">
      <c r="A995" s="230"/>
      <c r="B995" s="231"/>
      <c r="C995" s="231"/>
      <c r="D995" s="231"/>
      <c r="E995" s="231"/>
      <c r="F995" s="231"/>
      <c r="G995" s="231"/>
      <c r="H995" s="93" t="str">
        <f t="shared" si="77"/>
        <v/>
      </c>
      <c r="I995" s="93" t="str">
        <f t="shared" si="75"/>
        <v/>
      </c>
      <c r="J995" s="93" t="str">
        <f t="shared" si="78"/>
        <v/>
      </c>
      <c r="K995" s="93">
        <f t="shared" si="76"/>
        <v>0</v>
      </c>
      <c r="L995" s="93" t="str">
        <f t="shared" si="79"/>
        <v/>
      </c>
    </row>
    <row r="996" spans="1:12" x14ac:dyDescent="0.25">
      <c r="A996" s="230"/>
      <c r="B996" s="231"/>
      <c r="C996" s="231"/>
      <c r="D996" s="231"/>
      <c r="E996" s="231"/>
      <c r="F996" s="231"/>
      <c r="G996" s="231"/>
      <c r="H996" s="93" t="str">
        <f t="shared" si="77"/>
        <v/>
      </c>
      <c r="I996" s="93" t="str">
        <f t="shared" si="75"/>
        <v/>
      </c>
      <c r="J996" s="93" t="str">
        <f t="shared" si="78"/>
        <v/>
      </c>
      <c r="K996" s="93">
        <f t="shared" si="76"/>
        <v>0</v>
      </c>
      <c r="L996" s="93" t="str">
        <f t="shared" si="79"/>
        <v/>
      </c>
    </row>
    <row r="997" spans="1:12" x14ac:dyDescent="0.25">
      <c r="A997" s="230"/>
      <c r="B997" s="231"/>
      <c r="C997" s="231"/>
      <c r="D997" s="231"/>
      <c r="E997" s="231"/>
      <c r="F997" s="231"/>
      <c r="G997" s="231"/>
      <c r="H997" s="93" t="str">
        <f t="shared" si="77"/>
        <v/>
      </c>
      <c r="I997" s="93" t="str">
        <f t="shared" si="75"/>
        <v/>
      </c>
      <c r="J997" s="93" t="str">
        <f t="shared" si="78"/>
        <v/>
      </c>
      <c r="K997" s="93">
        <f t="shared" si="76"/>
        <v>0</v>
      </c>
      <c r="L997" s="93" t="str">
        <f t="shared" si="79"/>
        <v/>
      </c>
    </row>
    <row r="998" spans="1:12" x14ac:dyDescent="0.25">
      <c r="A998" s="230"/>
      <c r="B998" s="231"/>
      <c r="C998" s="231"/>
      <c r="D998" s="231"/>
      <c r="E998" s="231"/>
      <c r="F998" s="231"/>
      <c r="G998" s="231"/>
      <c r="H998" s="93" t="str">
        <f t="shared" si="77"/>
        <v/>
      </c>
      <c r="I998" s="93" t="str">
        <f t="shared" si="75"/>
        <v/>
      </c>
      <c r="J998" s="93" t="str">
        <f t="shared" si="78"/>
        <v/>
      </c>
      <c r="K998" s="93">
        <f t="shared" si="76"/>
        <v>0</v>
      </c>
      <c r="L998" s="93" t="str">
        <f t="shared" si="79"/>
        <v/>
      </c>
    </row>
    <row r="999" spans="1:12" x14ac:dyDescent="0.25">
      <c r="A999" s="232"/>
      <c r="B999" s="232"/>
      <c r="C999" s="232"/>
      <c r="D999" s="232"/>
      <c r="E999" s="232"/>
      <c r="F999" s="232"/>
      <c r="G999" s="232"/>
    </row>
    <row r="1000" spans="1:12" x14ac:dyDescent="0.25">
      <c r="A1000" s="232"/>
      <c r="B1000" s="232"/>
      <c r="C1000" s="232"/>
      <c r="D1000" s="232"/>
      <c r="E1000" s="232"/>
      <c r="F1000" s="232"/>
      <c r="G1000" s="232"/>
    </row>
    <row r="1001" spans="1:12" x14ac:dyDescent="0.25">
      <c r="A1001" s="232"/>
      <c r="B1001" s="232"/>
      <c r="C1001" s="232"/>
      <c r="D1001" s="232"/>
      <c r="E1001" s="232"/>
      <c r="F1001" s="232"/>
      <c r="G1001" s="232"/>
    </row>
    <row r="1002" spans="1:12" x14ac:dyDescent="0.25">
      <c r="A1002" s="232"/>
      <c r="B1002" s="232"/>
      <c r="C1002" s="232"/>
      <c r="D1002" s="232"/>
      <c r="E1002" s="232"/>
      <c r="F1002" s="232"/>
      <c r="G1002" s="232"/>
    </row>
    <row r="1003" spans="1:12" x14ac:dyDescent="0.25">
      <c r="A1003" s="232"/>
      <c r="B1003" s="232"/>
      <c r="C1003" s="232"/>
      <c r="D1003" s="232"/>
      <c r="E1003" s="232"/>
      <c r="F1003" s="232"/>
      <c r="G1003" s="232"/>
    </row>
    <row r="1004" spans="1:12" x14ac:dyDescent="0.25">
      <c r="A1004" s="232"/>
      <c r="B1004" s="232"/>
      <c r="C1004" s="232"/>
      <c r="D1004" s="232"/>
      <c r="E1004" s="232"/>
      <c r="F1004" s="232"/>
      <c r="G1004" s="232"/>
    </row>
    <row r="1005" spans="1:12" x14ac:dyDescent="0.25">
      <c r="A1005" s="232"/>
      <c r="B1005" s="232"/>
      <c r="C1005" s="232"/>
      <c r="D1005" s="232"/>
      <c r="E1005" s="232"/>
      <c r="F1005" s="232"/>
      <c r="G1005" s="232"/>
    </row>
    <row r="1006" spans="1:12" x14ac:dyDescent="0.25">
      <c r="A1006" s="232"/>
      <c r="B1006" s="232"/>
      <c r="C1006" s="232"/>
      <c r="D1006" s="232"/>
      <c r="E1006" s="232"/>
      <c r="F1006" s="232"/>
      <c r="G1006" s="232"/>
    </row>
    <row r="1007" spans="1:12" x14ac:dyDescent="0.25">
      <c r="A1007" s="232"/>
      <c r="B1007" s="232"/>
      <c r="C1007" s="232"/>
      <c r="D1007" s="232"/>
      <c r="E1007" s="232"/>
      <c r="F1007" s="232"/>
      <c r="G1007" s="232"/>
    </row>
    <row r="1008" spans="1:12" x14ac:dyDescent="0.25">
      <c r="A1008" s="232"/>
      <c r="B1008" s="232"/>
      <c r="C1008" s="232"/>
      <c r="D1008" s="232"/>
      <c r="E1008" s="232"/>
      <c r="F1008" s="232"/>
      <c r="G1008" s="232"/>
    </row>
    <row r="1009" spans="1:7" x14ac:dyDescent="0.25">
      <c r="A1009" s="232"/>
      <c r="B1009" s="232"/>
      <c r="C1009" s="232"/>
      <c r="D1009" s="232"/>
      <c r="E1009" s="232"/>
      <c r="F1009" s="232"/>
      <c r="G1009" s="232"/>
    </row>
    <row r="1010" spans="1:7" x14ac:dyDescent="0.25">
      <c r="A1010" s="232"/>
      <c r="B1010" s="232"/>
      <c r="C1010" s="232"/>
      <c r="D1010" s="232"/>
      <c r="E1010" s="232"/>
      <c r="F1010" s="232"/>
      <c r="G1010" s="232"/>
    </row>
    <row r="1011" spans="1:7" x14ac:dyDescent="0.25">
      <c r="A1011" s="232"/>
      <c r="B1011" s="232"/>
      <c r="C1011" s="232"/>
      <c r="D1011" s="232"/>
      <c r="E1011" s="232"/>
      <c r="F1011" s="232"/>
      <c r="G1011" s="232"/>
    </row>
    <row r="1012" spans="1:7" x14ac:dyDescent="0.25">
      <c r="A1012" s="232"/>
      <c r="B1012" s="232"/>
      <c r="C1012" s="232"/>
      <c r="D1012" s="232"/>
      <c r="E1012" s="232"/>
      <c r="F1012" s="232"/>
      <c r="G1012" s="232"/>
    </row>
    <row r="1013" spans="1:7" x14ac:dyDescent="0.25">
      <c r="A1013" s="232"/>
      <c r="B1013" s="232"/>
      <c r="C1013" s="232"/>
      <c r="D1013" s="232"/>
      <c r="E1013" s="232"/>
      <c r="F1013" s="232"/>
      <c r="G1013" s="232"/>
    </row>
    <row r="1014" spans="1:7" x14ac:dyDescent="0.25">
      <c r="A1014" s="232"/>
      <c r="B1014" s="232"/>
      <c r="C1014" s="232"/>
      <c r="D1014" s="232"/>
      <c r="E1014" s="232"/>
      <c r="F1014" s="232"/>
      <c r="G1014" s="232"/>
    </row>
    <row r="1015" spans="1:7" x14ac:dyDescent="0.25">
      <c r="A1015" s="232"/>
      <c r="B1015" s="232"/>
      <c r="C1015" s="232"/>
      <c r="D1015" s="232"/>
      <c r="E1015" s="232"/>
      <c r="F1015" s="232"/>
      <c r="G1015" s="232"/>
    </row>
    <row r="1016" spans="1:7" x14ac:dyDescent="0.25">
      <c r="A1016" s="232"/>
      <c r="B1016" s="232"/>
      <c r="C1016" s="232"/>
      <c r="D1016" s="232"/>
      <c r="E1016" s="232"/>
      <c r="F1016" s="232"/>
      <c r="G1016" s="232"/>
    </row>
    <row r="1017" spans="1:7" x14ac:dyDescent="0.25">
      <c r="A1017" s="232"/>
      <c r="B1017" s="232"/>
      <c r="C1017" s="232"/>
      <c r="D1017" s="232"/>
      <c r="E1017" s="232"/>
      <c r="F1017" s="232"/>
      <c r="G1017" s="232"/>
    </row>
    <row r="1018" spans="1:7" x14ac:dyDescent="0.25">
      <c r="A1018" s="232"/>
      <c r="B1018" s="232"/>
      <c r="C1018" s="232"/>
      <c r="D1018" s="232"/>
      <c r="E1018" s="232"/>
      <c r="F1018" s="232"/>
      <c r="G1018" s="232"/>
    </row>
    <row r="1019" spans="1:7" x14ac:dyDescent="0.25">
      <c r="A1019" s="232"/>
      <c r="B1019" s="232"/>
      <c r="C1019" s="232"/>
      <c r="D1019" s="232"/>
      <c r="E1019" s="232"/>
      <c r="F1019" s="232"/>
      <c r="G1019" s="232"/>
    </row>
    <row r="1020" spans="1:7" x14ac:dyDescent="0.25">
      <c r="A1020" s="232"/>
      <c r="B1020" s="232"/>
      <c r="C1020" s="232"/>
      <c r="D1020" s="232"/>
      <c r="E1020" s="232"/>
      <c r="F1020" s="232"/>
      <c r="G1020" s="232"/>
    </row>
    <row r="1021" spans="1:7" x14ac:dyDescent="0.25">
      <c r="A1021" s="232"/>
      <c r="B1021" s="232"/>
      <c r="C1021" s="232"/>
      <c r="D1021" s="232"/>
      <c r="E1021" s="232"/>
      <c r="F1021" s="232"/>
      <c r="G1021" s="232"/>
    </row>
    <row r="1022" spans="1:7" x14ac:dyDescent="0.25">
      <c r="A1022" s="232"/>
      <c r="B1022" s="232"/>
      <c r="C1022" s="232"/>
      <c r="D1022" s="232"/>
      <c r="E1022" s="232"/>
      <c r="F1022" s="232"/>
      <c r="G1022" s="232"/>
    </row>
    <row r="1023" spans="1:7" x14ac:dyDescent="0.25">
      <c r="A1023" s="232"/>
      <c r="B1023" s="232"/>
      <c r="C1023" s="232"/>
      <c r="D1023" s="232"/>
      <c r="E1023" s="232"/>
      <c r="F1023" s="232"/>
      <c r="G1023" s="232"/>
    </row>
    <row r="1024" spans="1:7" x14ac:dyDescent="0.25">
      <c r="A1024" s="232"/>
      <c r="B1024" s="232"/>
      <c r="C1024" s="232"/>
      <c r="D1024" s="232"/>
      <c r="E1024" s="232"/>
      <c r="F1024" s="232"/>
      <c r="G1024" s="232"/>
    </row>
    <row r="1025" spans="1:7" x14ac:dyDescent="0.25">
      <c r="A1025" s="232"/>
      <c r="B1025" s="232"/>
      <c r="C1025" s="232"/>
      <c r="D1025" s="232"/>
      <c r="E1025" s="232"/>
      <c r="F1025" s="232"/>
      <c r="G1025" s="232"/>
    </row>
    <row r="1026" spans="1:7" x14ac:dyDescent="0.25">
      <c r="A1026" s="232"/>
      <c r="B1026" s="232"/>
      <c r="C1026" s="232"/>
      <c r="D1026" s="232"/>
      <c r="E1026" s="232"/>
      <c r="F1026" s="232"/>
      <c r="G1026" s="232"/>
    </row>
    <row r="1027" spans="1:7" x14ac:dyDescent="0.25">
      <c r="A1027" s="232"/>
      <c r="B1027" s="232"/>
      <c r="C1027" s="232"/>
      <c r="D1027" s="232"/>
      <c r="E1027" s="232"/>
      <c r="F1027" s="232"/>
      <c r="G1027" s="232"/>
    </row>
    <row r="1028" spans="1:7" x14ac:dyDescent="0.25">
      <c r="A1028" s="232"/>
      <c r="B1028" s="232"/>
      <c r="C1028" s="232"/>
      <c r="D1028" s="232"/>
      <c r="E1028" s="232"/>
      <c r="F1028" s="232"/>
      <c r="G1028" s="232"/>
    </row>
    <row r="1029" spans="1:7" x14ac:dyDescent="0.25">
      <c r="A1029" s="232"/>
      <c r="B1029" s="232"/>
      <c r="C1029" s="232"/>
      <c r="D1029" s="232"/>
      <c r="E1029" s="232"/>
      <c r="F1029" s="232"/>
      <c r="G1029" s="232"/>
    </row>
    <row r="1030" spans="1:7" x14ac:dyDescent="0.25">
      <c r="A1030" s="232"/>
      <c r="B1030" s="232"/>
      <c r="C1030" s="232"/>
      <c r="D1030" s="232"/>
      <c r="E1030" s="232"/>
      <c r="F1030" s="232"/>
      <c r="G1030" s="232"/>
    </row>
    <row r="1031" spans="1:7" x14ac:dyDescent="0.25">
      <c r="A1031" s="232"/>
      <c r="B1031" s="232"/>
      <c r="C1031" s="232"/>
      <c r="D1031" s="232"/>
      <c r="E1031" s="232"/>
      <c r="F1031" s="232"/>
      <c r="G1031" s="232"/>
    </row>
    <row r="1032" spans="1:7" x14ac:dyDescent="0.25">
      <c r="A1032" s="232"/>
      <c r="B1032" s="232"/>
      <c r="C1032" s="232"/>
      <c r="D1032" s="232"/>
      <c r="E1032" s="232"/>
      <c r="F1032" s="232"/>
      <c r="G1032" s="232"/>
    </row>
    <row r="1033" spans="1:7" x14ac:dyDescent="0.25">
      <c r="A1033" s="232"/>
      <c r="B1033" s="232"/>
      <c r="C1033" s="232"/>
      <c r="D1033" s="232"/>
      <c r="E1033" s="232"/>
      <c r="F1033" s="232"/>
      <c r="G1033" s="232"/>
    </row>
    <row r="1034" spans="1:7" x14ac:dyDescent="0.25">
      <c r="A1034" s="232"/>
      <c r="B1034" s="232"/>
      <c r="C1034" s="232"/>
      <c r="D1034" s="232"/>
      <c r="E1034" s="232"/>
      <c r="F1034" s="232"/>
      <c r="G1034" s="232"/>
    </row>
    <row r="1035" spans="1:7" x14ac:dyDescent="0.25">
      <c r="A1035" s="232"/>
      <c r="B1035" s="232"/>
      <c r="C1035" s="232"/>
      <c r="D1035" s="232"/>
      <c r="E1035" s="232"/>
      <c r="F1035" s="232"/>
      <c r="G1035" s="232"/>
    </row>
    <row r="1036" spans="1:7" x14ac:dyDescent="0.25">
      <c r="A1036" s="232"/>
      <c r="B1036" s="232"/>
      <c r="C1036" s="232"/>
      <c r="D1036" s="232"/>
      <c r="E1036" s="232"/>
      <c r="F1036" s="232"/>
      <c r="G1036" s="232"/>
    </row>
    <row r="1037" spans="1:7" x14ac:dyDescent="0.25">
      <c r="A1037" s="232"/>
      <c r="B1037" s="232"/>
      <c r="C1037" s="232"/>
      <c r="D1037" s="232"/>
      <c r="E1037" s="232"/>
      <c r="F1037" s="232"/>
      <c r="G1037" s="232"/>
    </row>
    <row r="1038" spans="1:7" x14ac:dyDescent="0.25">
      <c r="A1038" s="232"/>
      <c r="B1038" s="232"/>
      <c r="C1038" s="232"/>
      <c r="D1038" s="232"/>
      <c r="E1038" s="232"/>
      <c r="F1038" s="232"/>
      <c r="G1038" s="232"/>
    </row>
    <row r="1039" spans="1:7" x14ac:dyDescent="0.25">
      <c r="A1039" s="232"/>
      <c r="B1039" s="232"/>
      <c r="C1039" s="232"/>
      <c r="D1039" s="232"/>
      <c r="E1039" s="232"/>
      <c r="F1039" s="232"/>
      <c r="G1039" s="232"/>
    </row>
    <row r="1040" spans="1:7" x14ac:dyDescent="0.25">
      <c r="A1040" s="232"/>
      <c r="B1040" s="232"/>
      <c r="C1040" s="232"/>
      <c r="D1040" s="232"/>
      <c r="E1040" s="232"/>
      <c r="F1040" s="232"/>
      <c r="G1040" s="232"/>
    </row>
    <row r="1041" spans="1:7" x14ac:dyDescent="0.25">
      <c r="A1041" s="232"/>
      <c r="B1041" s="232"/>
      <c r="C1041" s="232"/>
      <c r="D1041" s="232"/>
      <c r="E1041" s="232"/>
      <c r="F1041" s="232"/>
      <c r="G1041" s="232"/>
    </row>
    <row r="1042" spans="1:7" x14ac:dyDescent="0.25">
      <c r="A1042" s="232"/>
      <c r="B1042" s="232"/>
      <c r="C1042" s="232"/>
      <c r="D1042" s="232"/>
      <c r="E1042" s="232"/>
      <c r="F1042" s="232"/>
      <c r="G1042" s="232"/>
    </row>
    <row r="1043" spans="1:7" x14ac:dyDescent="0.25">
      <c r="A1043" s="232"/>
      <c r="B1043" s="232"/>
      <c r="C1043" s="232"/>
      <c r="D1043" s="232"/>
      <c r="E1043" s="232"/>
      <c r="F1043" s="232"/>
      <c r="G1043" s="232"/>
    </row>
    <row r="1044" spans="1:7" x14ac:dyDescent="0.25">
      <c r="A1044" s="232"/>
      <c r="B1044" s="232"/>
      <c r="C1044" s="232"/>
      <c r="D1044" s="232"/>
      <c r="E1044" s="232"/>
      <c r="F1044" s="232"/>
      <c r="G1044" s="232"/>
    </row>
    <row r="1045" spans="1:7" x14ac:dyDescent="0.25">
      <c r="A1045" s="232"/>
      <c r="B1045" s="232"/>
      <c r="C1045" s="232"/>
      <c r="D1045" s="232"/>
      <c r="E1045" s="232"/>
      <c r="F1045" s="232"/>
      <c r="G1045" s="232"/>
    </row>
    <row r="1046" spans="1:7" x14ac:dyDescent="0.25">
      <c r="A1046" s="232"/>
      <c r="B1046" s="232"/>
      <c r="C1046" s="232"/>
      <c r="D1046" s="232"/>
      <c r="E1046" s="232"/>
      <c r="F1046" s="232"/>
      <c r="G1046" s="232"/>
    </row>
    <row r="1047" spans="1:7" x14ac:dyDescent="0.25">
      <c r="A1047" s="232"/>
      <c r="B1047" s="232"/>
      <c r="C1047" s="232"/>
      <c r="D1047" s="232"/>
      <c r="E1047" s="232"/>
      <c r="F1047" s="232"/>
      <c r="G1047" s="232"/>
    </row>
    <row r="1048" spans="1:7" x14ac:dyDescent="0.25">
      <c r="A1048" s="232"/>
      <c r="B1048" s="232"/>
      <c r="C1048" s="232"/>
      <c r="D1048" s="232"/>
      <c r="E1048" s="232"/>
      <c r="F1048" s="232"/>
      <c r="G1048" s="232"/>
    </row>
    <row r="1049" spans="1:7" x14ac:dyDescent="0.25">
      <c r="A1049" s="232"/>
      <c r="B1049" s="232"/>
      <c r="C1049" s="232"/>
      <c r="D1049" s="232"/>
      <c r="E1049" s="232"/>
      <c r="F1049" s="232"/>
      <c r="G1049" s="232"/>
    </row>
    <row r="1050" spans="1:7" x14ac:dyDescent="0.25">
      <c r="A1050" s="232"/>
      <c r="B1050" s="232"/>
      <c r="C1050" s="232"/>
      <c r="D1050" s="232"/>
      <c r="E1050" s="232"/>
      <c r="F1050" s="232"/>
      <c r="G1050" s="232"/>
    </row>
    <row r="1051" spans="1:7" x14ac:dyDescent="0.25">
      <c r="A1051" s="232"/>
      <c r="B1051" s="232"/>
      <c r="C1051" s="232"/>
      <c r="D1051" s="232"/>
      <c r="E1051" s="232"/>
      <c r="F1051" s="232"/>
      <c r="G1051" s="232"/>
    </row>
    <row r="1052" spans="1:7" x14ac:dyDescent="0.25">
      <c r="A1052" s="232"/>
      <c r="B1052" s="232"/>
      <c r="C1052" s="232"/>
      <c r="D1052" s="232"/>
      <c r="E1052" s="232"/>
      <c r="F1052" s="232"/>
      <c r="G1052" s="232"/>
    </row>
    <row r="1053" spans="1:7" x14ac:dyDescent="0.25">
      <c r="A1053" s="232"/>
      <c r="B1053" s="232"/>
      <c r="C1053" s="232"/>
      <c r="D1053" s="232"/>
      <c r="E1053" s="232"/>
      <c r="F1053" s="232"/>
      <c r="G1053" s="232"/>
    </row>
    <row r="1054" spans="1:7" x14ac:dyDescent="0.25">
      <c r="A1054" s="232"/>
      <c r="B1054" s="232"/>
      <c r="C1054" s="232"/>
      <c r="D1054" s="232"/>
      <c r="E1054" s="232"/>
      <c r="F1054" s="232"/>
      <c r="G1054" s="232"/>
    </row>
    <row r="1055" spans="1:7" x14ac:dyDescent="0.25">
      <c r="A1055" s="232"/>
      <c r="B1055" s="232"/>
      <c r="C1055" s="232"/>
      <c r="D1055" s="232"/>
      <c r="E1055" s="232"/>
      <c r="F1055" s="232"/>
      <c r="G1055" s="232"/>
    </row>
    <row r="1056" spans="1:7" x14ac:dyDescent="0.25">
      <c r="A1056" s="232"/>
      <c r="B1056" s="232"/>
      <c r="C1056" s="232"/>
      <c r="D1056" s="232"/>
      <c r="E1056" s="232"/>
      <c r="F1056" s="232"/>
      <c r="G1056" s="232"/>
    </row>
    <row r="1057" spans="1:7" x14ac:dyDescent="0.25">
      <c r="A1057" s="232"/>
      <c r="B1057" s="232"/>
      <c r="C1057" s="232"/>
      <c r="D1057" s="232"/>
      <c r="E1057" s="232"/>
      <c r="F1057" s="232"/>
      <c r="G1057" s="232"/>
    </row>
    <row r="1058" spans="1:7" x14ac:dyDescent="0.25">
      <c r="A1058" s="232"/>
      <c r="B1058" s="232"/>
      <c r="C1058" s="232"/>
      <c r="D1058" s="232"/>
      <c r="E1058" s="232"/>
      <c r="F1058" s="232"/>
      <c r="G1058" s="232"/>
    </row>
    <row r="1059" spans="1:7" x14ac:dyDescent="0.25">
      <c r="A1059" s="232"/>
      <c r="B1059" s="232"/>
      <c r="C1059" s="232"/>
      <c r="D1059" s="232"/>
      <c r="E1059" s="232"/>
      <c r="F1059" s="232"/>
      <c r="G1059" s="232"/>
    </row>
    <row r="1060" spans="1:7" x14ac:dyDescent="0.25">
      <c r="A1060" s="232"/>
      <c r="B1060" s="232"/>
      <c r="C1060" s="232"/>
      <c r="D1060" s="232"/>
      <c r="E1060" s="232"/>
      <c r="F1060" s="232"/>
      <c r="G1060" s="232"/>
    </row>
    <row r="1061" spans="1:7" x14ac:dyDescent="0.25">
      <c r="A1061" s="232"/>
      <c r="B1061" s="232"/>
      <c r="C1061" s="232"/>
      <c r="D1061" s="232"/>
      <c r="E1061" s="232"/>
      <c r="F1061" s="232"/>
      <c r="G1061" s="232"/>
    </row>
    <row r="1062" spans="1:7" x14ac:dyDescent="0.25">
      <c r="A1062" s="232"/>
      <c r="B1062" s="232"/>
      <c r="C1062" s="232"/>
      <c r="D1062" s="232"/>
      <c r="E1062" s="232"/>
      <c r="F1062" s="232"/>
      <c r="G1062" s="232"/>
    </row>
    <row r="1063" spans="1:7" x14ac:dyDescent="0.25">
      <c r="A1063" s="232"/>
      <c r="B1063" s="232"/>
      <c r="C1063" s="232"/>
      <c r="D1063" s="232"/>
      <c r="E1063" s="232"/>
      <c r="F1063" s="232"/>
      <c r="G1063" s="232"/>
    </row>
    <row r="1064" spans="1:7" x14ac:dyDescent="0.25">
      <c r="A1064" s="232"/>
      <c r="B1064" s="232"/>
      <c r="C1064" s="232"/>
      <c r="D1064" s="232"/>
      <c r="E1064" s="232"/>
      <c r="F1064" s="232"/>
      <c r="G1064" s="232"/>
    </row>
    <row r="1065" spans="1:7" x14ac:dyDescent="0.25">
      <c r="A1065" s="232"/>
      <c r="B1065" s="232"/>
      <c r="C1065" s="232"/>
      <c r="D1065" s="232"/>
      <c r="E1065" s="232"/>
      <c r="F1065" s="232"/>
      <c r="G1065" s="232"/>
    </row>
    <row r="1066" spans="1:7" x14ac:dyDescent="0.25">
      <c r="A1066" s="232"/>
      <c r="B1066" s="232"/>
      <c r="C1066" s="232"/>
      <c r="D1066" s="232"/>
      <c r="E1066" s="232"/>
      <c r="F1066" s="232"/>
      <c r="G1066" s="232"/>
    </row>
    <row r="1067" spans="1:7" x14ac:dyDescent="0.25">
      <c r="A1067" s="232"/>
      <c r="B1067" s="232"/>
      <c r="C1067" s="232"/>
      <c r="D1067" s="232"/>
      <c r="E1067" s="232"/>
      <c r="F1067" s="232"/>
      <c r="G1067" s="232"/>
    </row>
    <row r="1068" spans="1:7" x14ac:dyDescent="0.25">
      <c r="A1068" s="232"/>
      <c r="B1068" s="232"/>
      <c r="C1068" s="232"/>
      <c r="D1068" s="232"/>
      <c r="E1068" s="232"/>
      <c r="F1068" s="232"/>
      <c r="G1068" s="232"/>
    </row>
    <row r="1069" spans="1:7" x14ac:dyDescent="0.25">
      <c r="A1069" s="232"/>
      <c r="B1069" s="232"/>
      <c r="C1069" s="232"/>
      <c r="D1069" s="232"/>
      <c r="E1069" s="232"/>
      <c r="F1069" s="232"/>
      <c r="G1069" s="232"/>
    </row>
    <row r="1070" spans="1:7" x14ac:dyDescent="0.25">
      <c r="A1070" s="232"/>
      <c r="B1070" s="232"/>
      <c r="C1070" s="232"/>
      <c r="D1070" s="232"/>
      <c r="E1070" s="232"/>
      <c r="F1070" s="232"/>
      <c r="G1070" s="232"/>
    </row>
    <row r="1071" spans="1:7" x14ac:dyDescent="0.25">
      <c r="A1071" s="232"/>
      <c r="B1071" s="232"/>
      <c r="C1071" s="232"/>
      <c r="D1071" s="232"/>
      <c r="E1071" s="232"/>
      <c r="F1071" s="232"/>
      <c r="G1071" s="232"/>
    </row>
    <row r="1072" spans="1:7" x14ac:dyDescent="0.25">
      <c r="A1072" s="232"/>
      <c r="B1072" s="232"/>
      <c r="C1072" s="232"/>
      <c r="D1072" s="232"/>
      <c r="E1072" s="232"/>
      <c r="F1072" s="232"/>
      <c r="G1072" s="232"/>
    </row>
    <row r="1073" spans="1:7" x14ac:dyDescent="0.25">
      <c r="A1073" s="232"/>
      <c r="B1073" s="232"/>
      <c r="C1073" s="232"/>
      <c r="D1073" s="232"/>
      <c r="E1073" s="232"/>
      <c r="F1073" s="232"/>
      <c r="G1073" s="232"/>
    </row>
    <row r="1074" spans="1:7" x14ac:dyDescent="0.25">
      <c r="A1074" s="232"/>
      <c r="B1074" s="232"/>
      <c r="C1074" s="232"/>
      <c r="D1074" s="232"/>
      <c r="E1074" s="232"/>
      <c r="F1074" s="232"/>
      <c r="G1074" s="232"/>
    </row>
    <row r="1075" spans="1:7" x14ac:dyDescent="0.25">
      <c r="A1075" s="232"/>
      <c r="B1075" s="232"/>
      <c r="C1075" s="232"/>
      <c r="D1075" s="232"/>
      <c r="E1075" s="232"/>
      <c r="F1075" s="232"/>
      <c r="G1075" s="232"/>
    </row>
    <row r="1076" spans="1:7" x14ac:dyDescent="0.25">
      <c r="A1076" s="232"/>
      <c r="B1076" s="232"/>
      <c r="C1076" s="232"/>
      <c r="D1076" s="232"/>
      <c r="E1076" s="232"/>
      <c r="F1076" s="232"/>
      <c r="G1076" s="232"/>
    </row>
    <row r="1077" spans="1:7" x14ac:dyDescent="0.25">
      <c r="A1077" s="232"/>
      <c r="B1077" s="232"/>
      <c r="C1077" s="232"/>
      <c r="D1077" s="232"/>
      <c r="E1077" s="232"/>
      <c r="F1077" s="232"/>
      <c r="G1077" s="232"/>
    </row>
    <row r="1078" spans="1:7" x14ac:dyDescent="0.25">
      <c r="A1078" s="232"/>
      <c r="B1078" s="232"/>
      <c r="C1078" s="232"/>
      <c r="D1078" s="232"/>
      <c r="E1078" s="232"/>
      <c r="F1078" s="232"/>
      <c r="G1078" s="232"/>
    </row>
    <row r="1079" spans="1:7" x14ac:dyDescent="0.25">
      <c r="A1079" s="232"/>
      <c r="B1079" s="232"/>
      <c r="C1079" s="232"/>
      <c r="D1079" s="232"/>
      <c r="E1079" s="232"/>
      <c r="F1079" s="232"/>
      <c r="G1079" s="232"/>
    </row>
    <row r="1080" spans="1:7" x14ac:dyDescent="0.25">
      <c r="A1080" s="232"/>
      <c r="B1080" s="232"/>
      <c r="C1080" s="232"/>
      <c r="D1080" s="232"/>
      <c r="E1080" s="232"/>
      <c r="F1080" s="232"/>
      <c r="G1080" s="232"/>
    </row>
    <row r="1081" spans="1:7" x14ac:dyDescent="0.25">
      <c r="A1081" s="232"/>
      <c r="B1081" s="232"/>
      <c r="C1081" s="232"/>
      <c r="D1081" s="232"/>
      <c r="E1081" s="232"/>
      <c r="F1081" s="232"/>
      <c r="G1081" s="232"/>
    </row>
    <row r="1082" spans="1:7" x14ac:dyDescent="0.25">
      <c r="A1082" s="232"/>
      <c r="B1082" s="232"/>
      <c r="C1082" s="232"/>
      <c r="D1082" s="232"/>
      <c r="E1082" s="232"/>
      <c r="F1082" s="232"/>
      <c r="G1082" s="232"/>
    </row>
    <row r="1083" spans="1:7" x14ac:dyDescent="0.25">
      <c r="A1083" s="232"/>
      <c r="B1083" s="232"/>
      <c r="C1083" s="232"/>
      <c r="D1083" s="232"/>
      <c r="E1083" s="232"/>
      <c r="F1083" s="232"/>
      <c r="G1083" s="232"/>
    </row>
    <row r="1084" spans="1:7" x14ac:dyDescent="0.25">
      <c r="A1084" s="232"/>
      <c r="B1084" s="232"/>
      <c r="C1084" s="232"/>
      <c r="D1084" s="232"/>
      <c r="E1084" s="232"/>
      <c r="F1084" s="232"/>
      <c r="G1084" s="232"/>
    </row>
    <row r="1085" spans="1:7" x14ac:dyDescent="0.25">
      <c r="A1085" s="232"/>
      <c r="B1085" s="232"/>
      <c r="C1085" s="232"/>
      <c r="D1085" s="232"/>
      <c r="E1085" s="232"/>
      <c r="F1085" s="232"/>
      <c r="G1085" s="232"/>
    </row>
    <row r="1086" spans="1:7" x14ac:dyDescent="0.25">
      <c r="A1086" s="232"/>
      <c r="B1086" s="232"/>
      <c r="C1086" s="232"/>
      <c r="D1086" s="232"/>
      <c r="E1086" s="232"/>
      <c r="F1086" s="232"/>
      <c r="G1086" s="232"/>
    </row>
    <row r="1087" spans="1:7" x14ac:dyDescent="0.25">
      <c r="A1087" s="232"/>
      <c r="B1087" s="232"/>
      <c r="C1087" s="232"/>
      <c r="D1087" s="232"/>
      <c r="E1087" s="232"/>
      <c r="F1087" s="232"/>
      <c r="G1087" s="232"/>
    </row>
    <row r="1088" spans="1:7" x14ac:dyDescent="0.25">
      <c r="A1088" s="232"/>
      <c r="B1088" s="232"/>
      <c r="C1088" s="232"/>
      <c r="D1088" s="232"/>
      <c r="E1088" s="232"/>
      <c r="F1088" s="232"/>
      <c r="G1088" s="232"/>
    </row>
    <row r="1089" spans="1:7" x14ac:dyDescent="0.25">
      <c r="A1089" s="232"/>
      <c r="B1089" s="232"/>
      <c r="C1089" s="232"/>
      <c r="D1089" s="232"/>
      <c r="E1089" s="232"/>
      <c r="F1089" s="232"/>
      <c r="G1089" s="232"/>
    </row>
    <row r="1090" spans="1:7" x14ac:dyDescent="0.25">
      <c r="A1090" s="232"/>
      <c r="B1090" s="232"/>
      <c r="C1090" s="232"/>
      <c r="D1090" s="232"/>
      <c r="E1090" s="232"/>
      <c r="F1090" s="232"/>
      <c r="G1090" s="232"/>
    </row>
    <row r="1091" spans="1:7" x14ac:dyDescent="0.25">
      <c r="A1091" s="232"/>
      <c r="B1091" s="232"/>
      <c r="C1091" s="232"/>
      <c r="D1091" s="232"/>
      <c r="E1091" s="232"/>
      <c r="F1091" s="232"/>
      <c r="G1091" s="232"/>
    </row>
    <row r="1092" spans="1:7" x14ac:dyDescent="0.25">
      <c r="A1092" s="232"/>
      <c r="B1092" s="232"/>
      <c r="C1092" s="232"/>
      <c r="D1092" s="232"/>
      <c r="E1092" s="232"/>
      <c r="F1092" s="232"/>
      <c r="G1092" s="232"/>
    </row>
    <row r="1093" spans="1:7" x14ac:dyDescent="0.25">
      <c r="A1093" s="232"/>
      <c r="B1093" s="232"/>
      <c r="C1093" s="232"/>
      <c r="D1093" s="232"/>
      <c r="E1093" s="232"/>
      <c r="F1093" s="232"/>
      <c r="G1093" s="232"/>
    </row>
    <row r="1094" spans="1:7" x14ac:dyDescent="0.25">
      <c r="A1094" s="232"/>
      <c r="B1094" s="232"/>
      <c r="C1094" s="232"/>
      <c r="D1094" s="232"/>
      <c r="E1094" s="232"/>
      <c r="F1094" s="232"/>
      <c r="G1094" s="232"/>
    </row>
    <row r="1095" spans="1:7" x14ac:dyDescent="0.25">
      <c r="A1095" s="232"/>
      <c r="B1095" s="232"/>
      <c r="C1095" s="232"/>
      <c r="D1095" s="232"/>
      <c r="E1095" s="232"/>
      <c r="F1095" s="232"/>
      <c r="G1095" s="232"/>
    </row>
    <row r="1096" spans="1:7" x14ac:dyDescent="0.25">
      <c r="A1096" s="232"/>
      <c r="B1096" s="232"/>
      <c r="C1096" s="232"/>
      <c r="D1096" s="232"/>
      <c r="E1096" s="232"/>
      <c r="F1096" s="232"/>
      <c r="G1096" s="232"/>
    </row>
    <row r="1097" spans="1:7" x14ac:dyDescent="0.25">
      <c r="A1097" s="232"/>
      <c r="B1097" s="232"/>
      <c r="C1097" s="232"/>
      <c r="D1097" s="232"/>
      <c r="E1097" s="232"/>
      <c r="F1097" s="232"/>
      <c r="G1097" s="232"/>
    </row>
    <row r="1098" spans="1:7" x14ac:dyDescent="0.25">
      <c r="A1098" s="232"/>
      <c r="B1098" s="232"/>
      <c r="C1098" s="232"/>
      <c r="D1098" s="232"/>
      <c r="E1098" s="232"/>
      <c r="F1098" s="232"/>
      <c r="G1098" s="232"/>
    </row>
    <row r="1099" spans="1:7" x14ac:dyDescent="0.25">
      <c r="A1099" s="232"/>
      <c r="B1099" s="232"/>
      <c r="C1099" s="232"/>
      <c r="D1099" s="232"/>
      <c r="E1099" s="232"/>
      <c r="F1099" s="232"/>
      <c r="G1099" s="232"/>
    </row>
    <row r="1100" spans="1:7" x14ac:dyDescent="0.25">
      <c r="A1100" s="232"/>
      <c r="B1100" s="232"/>
      <c r="C1100" s="232"/>
      <c r="D1100" s="232"/>
      <c r="E1100" s="232"/>
      <c r="F1100" s="232"/>
      <c r="G1100" s="232"/>
    </row>
    <row r="1101" spans="1:7" x14ac:dyDescent="0.25">
      <c r="A1101" s="232"/>
      <c r="B1101" s="232"/>
      <c r="C1101" s="232"/>
      <c r="D1101" s="232"/>
      <c r="E1101" s="232"/>
      <c r="F1101" s="232"/>
      <c r="G1101" s="232"/>
    </row>
    <row r="1102" spans="1:7" x14ac:dyDescent="0.25">
      <c r="A1102" s="232"/>
      <c r="B1102" s="232"/>
      <c r="C1102" s="232"/>
      <c r="D1102" s="232"/>
      <c r="E1102" s="232"/>
      <c r="F1102" s="232"/>
      <c r="G1102" s="232"/>
    </row>
    <row r="1103" spans="1:7" x14ac:dyDescent="0.25">
      <c r="A1103" s="232"/>
      <c r="B1103" s="232"/>
      <c r="C1103" s="232"/>
      <c r="D1103" s="232"/>
      <c r="E1103" s="232"/>
      <c r="F1103" s="232"/>
      <c r="G1103" s="232"/>
    </row>
    <row r="1104" spans="1:7" x14ac:dyDescent="0.25">
      <c r="A1104" s="232"/>
      <c r="B1104" s="232"/>
      <c r="C1104" s="232"/>
      <c r="D1104" s="232"/>
      <c r="E1104" s="232"/>
      <c r="F1104" s="232"/>
      <c r="G1104" s="232"/>
    </row>
    <row r="1105" spans="1:7" x14ac:dyDescent="0.25">
      <c r="A1105" s="232"/>
      <c r="B1105" s="232"/>
      <c r="C1105" s="232"/>
      <c r="D1105" s="232"/>
      <c r="E1105" s="232"/>
      <c r="F1105" s="232"/>
      <c r="G1105" s="232"/>
    </row>
    <row r="1106" spans="1:7" x14ac:dyDescent="0.25">
      <c r="A1106" s="232"/>
      <c r="B1106" s="232"/>
      <c r="C1106" s="232"/>
      <c r="D1106" s="232"/>
      <c r="E1106" s="232"/>
      <c r="F1106" s="232"/>
      <c r="G1106" s="232"/>
    </row>
    <row r="1107" spans="1:7" x14ac:dyDescent="0.25">
      <c r="A1107" s="232"/>
      <c r="B1107" s="232"/>
      <c r="C1107" s="232"/>
      <c r="D1107" s="232"/>
      <c r="E1107" s="232"/>
      <c r="F1107" s="232"/>
      <c r="G1107" s="232"/>
    </row>
    <row r="1108" spans="1:7" x14ac:dyDescent="0.25">
      <c r="A1108" s="232"/>
      <c r="B1108" s="232"/>
      <c r="C1108" s="232"/>
      <c r="D1108" s="232"/>
      <c r="E1108" s="232"/>
      <c r="F1108" s="232"/>
      <c r="G1108" s="232"/>
    </row>
    <row r="1109" spans="1:7" x14ac:dyDescent="0.25">
      <c r="A1109" s="232"/>
      <c r="B1109" s="232"/>
      <c r="C1109" s="232"/>
      <c r="D1109" s="232"/>
      <c r="E1109" s="232"/>
      <c r="F1109" s="232"/>
      <c r="G1109" s="232"/>
    </row>
    <row r="1110" spans="1:7" x14ac:dyDescent="0.25">
      <c r="A1110" s="232"/>
      <c r="B1110" s="232"/>
      <c r="C1110" s="232"/>
      <c r="D1110" s="232"/>
      <c r="E1110" s="232"/>
      <c r="F1110" s="232"/>
      <c r="G1110" s="232"/>
    </row>
    <row r="1111" spans="1:7" x14ac:dyDescent="0.25">
      <c r="A1111" s="232"/>
      <c r="B1111" s="232"/>
      <c r="C1111" s="232"/>
      <c r="D1111" s="232"/>
      <c r="E1111" s="232"/>
      <c r="F1111" s="232"/>
      <c r="G1111" s="232"/>
    </row>
    <row r="1112" spans="1:7" x14ac:dyDescent="0.25">
      <c r="A1112" s="232"/>
      <c r="B1112" s="232"/>
      <c r="C1112" s="232"/>
      <c r="D1112" s="232"/>
      <c r="E1112" s="232"/>
      <c r="F1112" s="232"/>
      <c r="G1112" s="232"/>
    </row>
    <row r="1113" spans="1:7" x14ac:dyDescent="0.25">
      <c r="A1113" s="232"/>
      <c r="B1113" s="232"/>
      <c r="C1113" s="232"/>
      <c r="D1113" s="232"/>
      <c r="E1113" s="232"/>
      <c r="F1113" s="232"/>
      <c r="G1113" s="232"/>
    </row>
    <row r="1114" spans="1:7" x14ac:dyDescent="0.25">
      <c r="A1114" s="232"/>
      <c r="B1114" s="232"/>
      <c r="C1114" s="232"/>
      <c r="D1114" s="232"/>
      <c r="E1114" s="232"/>
      <c r="F1114" s="232"/>
      <c r="G1114" s="232"/>
    </row>
    <row r="1115" spans="1:7" x14ac:dyDescent="0.25">
      <c r="A1115" s="232"/>
      <c r="B1115" s="232"/>
      <c r="C1115" s="232"/>
      <c r="D1115" s="232"/>
      <c r="E1115" s="232"/>
      <c r="F1115" s="232"/>
      <c r="G1115" s="232"/>
    </row>
    <row r="1116" spans="1:7" x14ac:dyDescent="0.25">
      <c r="A1116" s="232"/>
      <c r="B1116" s="232"/>
      <c r="C1116" s="232"/>
      <c r="D1116" s="232"/>
      <c r="E1116" s="232"/>
      <c r="F1116" s="232"/>
      <c r="G1116" s="232"/>
    </row>
    <row r="1117" spans="1:7" x14ac:dyDescent="0.25">
      <c r="A1117" s="232"/>
      <c r="B1117" s="232"/>
      <c r="C1117" s="232"/>
      <c r="D1117" s="232"/>
      <c r="E1117" s="232"/>
      <c r="F1117" s="232"/>
      <c r="G1117" s="232"/>
    </row>
    <row r="1118" spans="1:7" x14ac:dyDescent="0.25">
      <c r="A1118" s="232"/>
      <c r="B1118" s="232"/>
      <c r="C1118" s="232"/>
      <c r="D1118" s="232"/>
      <c r="E1118" s="232"/>
      <c r="F1118" s="232"/>
      <c r="G1118" s="232"/>
    </row>
    <row r="1119" spans="1:7" x14ac:dyDescent="0.25">
      <c r="A1119" s="232"/>
      <c r="B1119" s="232"/>
      <c r="C1119" s="232"/>
      <c r="D1119" s="232"/>
      <c r="E1119" s="232"/>
      <c r="F1119" s="232"/>
      <c r="G1119" s="232"/>
    </row>
    <row r="1120" spans="1:7" x14ac:dyDescent="0.25">
      <c r="A1120" s="232"/>
      <c r="B1120" s="232"/>
      <c r="C1120" s="232"/>
      <c r="D1120" s="232"/>
      <c r="E1120" s="232"/>
      <c r="F1120" s="232"/>
      <c r="G1120" s="232"/>
    </row>
    <row r="1121" spans="1:7" x14ac:dyDescent="0.25">
      <c r="A1121" s="232"/>
      <c r="B1121" s="232"/>
      <c r="C1121" s="232"/>
      <c r="D1121" s="232"/>
      <c r="E1121" s="232"/>
      <c r="F1121" s="232"/>
      <c r="G1121" s="232"/>
    </row>
    <row r="1122" spans="1:7" x14ac:dyDescent="0.25">
      <c r="A1122" s="232"/>
      <c r="B1122" s="232"/>
      <c r="C1122" s="232"/>
      <c r="D1122" s="232"/>
      <c r="E1122" s="232"/>
      <c r="F1122" s="232"/>
      <c r="G1122" s="232"/>
    </row>
    <row r="1123" spans="1:7" x14ac:dyDescent="0.25">
      <c r="A1123" s="232"/>
      <c r="B1123" s="232"/>
      <c r="C1123" s="232"/>
      <c r="D1123" s="232"/>
      <c r="E1123" s="232"/>
      <c r="F1123" s="232"/>
      <c r="G1123" s="232"/>
    </row>
    <row r="1124" spans="1:7" x14ac:dyDescent="0.25">
      <c r="A1124" s="232"/>
      <c r="B1124" s="232"/>
      <c r="C1124" s="232"/>
      <c r="D1124" s="232"/>
      <c r="E1124" s="232"/>
      <c r="F1124" s="232"/>
      <c r="G1124" s="232"/>
    </row>
    <row r="1125" spans="1:7" x14ac:dyDescent="0.25">
      <c r="A1125" s="232"/>
      <c r="B1125" s="232"/>
      <c r="C1125" s="232"/>
      <c r="D1125" s="232"/>
      <c r="E1125" s="232"/>
      <c r="F1125" s="232"/>
      <c r="G1125" s="232"/>
    </row>
    <row r="1126" spans="1:7" x14ac:dyDescent="0.25">
      <c r="A1126" s="232"/>
      <c r="B1126" s="232"/>
      <c r="C1126" s="232"/>
      <c r="D1126" s="232"/>
      <c r="E1126" s="232"/>
      <c r="F1126" s="232"/>
      <c r="G1126" s="232"/>
    </row>
    <row r="1127" spans="1:7" x14ac:dyDescent="0.25">
      <c r="A1127" s="232"/>
      <c r="B1127" s="232"/>
      <c r="C1127" s="232"/>
      <c r="D1127" s="232"/>
      <c r="E1127" s="232"/>
      <c r="F1127" s="232"/>
      <c r="G1127" s="232"/>
    </row>
    <row r="1128" spans="1:7" x14ac:dyDescent="0.25">
      <c r="A1128" s="232"/>
      <c r="B1128" s="232"/>
      <c r="C1128" s="232"/>
      <c r="D1128" s="232"/>
      <c r="E1128" s="232"/>
      <c r="F1128" s="232"/>
      <c r="G1128" s="232"/>
    </row>
    <row r="1129" spans="1:7" x14ac:dyDescent="0.25">
      <c r="A1129" s="232"/>
      <c r="B1129" s="232"/>
      <c r="C1129" s="232"/>
      <c r="D1129" s="232"/>
      <c r="E1129" s="232"/>
      <c r="F1129" s="232"/>
      <c r="G1129" s="232"/>
    </row>
    <row r="1130" spans="1:7" x14ac:dyDescent="0.25">
      <c r="A1130" s="232"/>
      <c r="B1130" s="232"/>
      <c r="C1130" s="232"/>
      <c r="D1130" s="232"/>
      <c r="E1130" s="232"/>
      <c r="F1130" s="232"/>
      <c r="G1130" s="232"/>
    </row>
    <row r="1131" spans="1:7" x14ac:dyDescent="0.25">
      <c r="A1131" s="232"/>
      <c r="B1131" s="232"/>
      <c r="C1131" s="232"/>
      <c r="D1131" s="232"/>
      <c r="E1131" s="232"/>
      <c r="F1131" s="232"/>
      <c r="G1131" s="232"/>
    </row>
    <row r="1132" spans="1:7" x14ac:dyDescent="0.25">
      <c r="A1132" s="232"/>
      <c r="B1132" s="232"/>
      <c r="C1132" s="232"/>
      <c r="D1132" s="232"/>
      <c r="E1132" s="232"/>
      <c r="F1132" s="232"/>
      <c r="G1132" s="232"/>
    </row>
    <row r="1133" spans="1:7" x14ac:dyDescent="0.25">
      <c r="A1133" s="232"/>
      <c r="B1133" s="232"/>
      <c r="C1133" s="232"/>
      <c r="D1133" s="232"/>
      <c r="E1133" s="232"/>
      <c r="F1133" s="232"/>
      <c r="G1133" s="232"/>
    </row>
    <row r="1134" spans="1:7" x14ac:dyDescent="0.25">
      <c r="A1134" s="232"/>
      <c r="B1134" s="232"/>
      <c r="C1134" s="232"/>
      <c r="D1134" s="232"/>
      <c r="E1134" s="232"/>
      <c r="F1134" s="232"/>
      <c r="G1134" s="232"/>
    </row>
    <row r="1135" spans="1:7" x14ac:dyDescent="0.25">
      <c r="A1135" s="232"/>
      <c r="B1135" s="232"/>
      <c r="C1135" s="232"/>
      <c r="D1135" s="232"/>
      <c r="E1135" s="232"/>
      <c r="F1135" s="232"/>
      <c r="G1135" s="232"/>
    </row>
    <row r="1136" spans="1:7" x14ac:dyDescent="0.25">
      <c r="A1136" s="232"/>
      <c r="B1136" s="232"/>
      <c r="C1136" s="232"/>
      <c r="D1136" s="232"/>
      <c r="E1136" s="232"/>
      <c r="F1136" s="232"/>
      <c r="G1136" s="232"/>
    </row>
    <row r="1137" spans="1:7" x14ac:dyDescent="0.25">
      <c r="A1137" s="232"/>
      <c r="B1137" s="232"/>
      <c r="C1137" s="232"/>
      <c r="D1137" s="232"/>
      <c r="E1137" s="232"/>
      <c r="F1137" s="232"/>
      <c r="G1137" s="232"/>
    </row>
    <row r="1138" spans="1:7" x14ac:dyDescent="0.25">
      <c r="A1138" s="232"/>
      <c r="B1138" s="232"/>
      <c r="C1138" s="232"/>
      <c r="D1138" s="232"/>
      <c r="E1138" s="232"/>
      <c r="F1138" s="232"/>
      <c r="G1138" s="232"/>
    </row>
    <row r="1139" spans="1:7" x14ac:dyDescent="0.25">
      <c r="A1139" s="232"/>
      <c r="B1139" s="232"/>
      <c r="C1139" s="232"/>
      <c r="D1139" s="232"/>
      <c r="E1139" s="232"/>
      <c r="F1139" s="232"/>
      <c r="G1139" s="232"/>
    </row>
    <row r="1140" spans="1:7" x14ac:dyDescent="0.25">
      <c r="A1140" s="232"/>
      <c r="B1140" s="232"/>
      <c r="C1140" s="232"/>
      <c r="D1140" s="232"/>
      <c r="E1140" s="232"/>
      <c r="F1140" s="232"/>
      <c r="G1140" s="232"/>
    </row>
    <row r="1141" spans="1:7" x14ac:dyDescent="0.25">
      <c r="A1141" s="232"/>
      <c r="B1141" s="232"/>
      <c r="C1141" s="232"/>
      <c r="D1141" s="232"/>
      <c r="E1141" s="232"/>
      <c r="F1141" s="232"/>
      <c r="G1141" s="232"/>
    </row>
    <row r="1142" spans="1:7" x14ac:dyDescent="0.25">
      <c r="A1142" s="232"/>
      <c r="B1142" s="232"/>
      <c r="C1142" s="232"/>
      <c r="D1142" s="232"/>
      <c r="E1142" s="232"/>
      <c r="F1142" s="232"/>
      <c r="G1142" s="232"/>
    </row>
    <row r="1143" spans="1:7" x14ac:dyDescent="0.25">
      <c r="A1143" s="232"/>
      <c r="B1143" s="232"/>
      <c r="C1143" s="232"/>
      <c r="D1143" s="232"/>
      <c r="E1143" s="232"/>
      <c r="F1143" s="232"/>
      <c r="G1143" s="232"/>
    </row>
    <row r="1144" spans="1:7" x14ac:dyDescent="0.25">
      <c r="A1144" s="232"/>
      <c r="B1144" s="232"/>
      <c r="C1144" s="232"/>
      <c r="D1144" s="232"/>
      <c r="E1144" s="232"/>
      <c r="F1144" s="232"/>
      <c r="G1144" s="232"/>
    </row>
    <row r="1145" spans="1:7" x14ac:dyDescent="0.25">
      <c r="A1145" s="232"/>
      <c r="B1145" s="232"/>
      <c r="C1145" s="232"/>
      <c r="D1145" s="232"/>
      <c r="E1145" s="232"/>
      <c r="F1145" s="232"/>
      <c r="G1145" s="232"/>
    </row>
    <row r="1146" spans="1:7" x14ac:dyDescent="0.25">
      <c r="A1146" s="232"/>
      <c r="B1146" s="232"/>
      <c r="C1146" s="232"/>
      <c r="D1146" s="232"/>
      <c r="E1146" s="232"/>
      <c r="F1146" s="232"/>
      <c r="G1146" s="232"/>
    </row>
    <row r="1147" spans="1:7" x14ac:dyDescent="0.25">
      <c r="A1147" s="232"/>
      <c r="B1147" s="232"/>
      <c r="C1147" s="232"/>
      <c r="D1147" s="232"/>
      <c r="E1147" s="232"/>
      <c r="F1147" s="232"/>
      <c r="G1147" s="232"/>
    </row>
    <row r="1148" spans="1:7" x14ac:dyDescent="0.25">
      <c r="A1148" s="232"/>
      <c r="B1148" s="232"/>
      <c r="C1148" s="232"/>
      <c r="D1148" s="232"/>
      <c r="E1148" s="232"/>
      <c r="F1148" s="232"/>
      <c r="G1148" s="232"/>
    </row>
    <row r="1149" spans="1:7" x14ac:dyDescent="0.25">
      <c r="A1149" s="232"/>
      <c r="B1149" s="232"/>
      <c r="C1149" s="232"/>
      <c r="D1149" s="232"/>
      <c r="E1149" s="232"/>
      <c r="F1149" s="232"/>
      <c r="G1149" s="232"/>
    </row>
    <row r="1150" spans="1:7" x14ac:dyDescent="0.25">
      <c r="A1150" s="232"/>
      <c r="B1150" s="232"/>
      <c r="C1150" s="232"/>
      <c r="D1150" s="232"/>
      <c r="E1150" s="232"/>
      <c r="F1150" s="232"/>
      <c r="G1150" s="232"/>
    </row>
    <row r="1151" spans="1:7" x14ac:dyDescent="0.25">
      <c r="A1151" s="232"/>
      <c r="B1151" s="232"/>
      <c r="C1151" s="232"/>
      <c r="D1151" s="232"/>
      <c r="E1151" s="232"/>
      <c r="F1151" s="232"/>
      <c r="G1151" s="232"/>
    </row>
    <row r="1152" spans="1:7" x14ac:dyDescent="0.25">
      <c r="A1152" s="232"/>
      <c r="B1152" s="232"/>
      <c r="C1152" s="232"/>
      <c r="D1152" s="232"/>
      <c r="E1152" s="232"/>
      <c r="F1152" s="232"/>
      <c r="G1152" s="232"/>
    </row>
    <row r="1153" spans="1:7" x14ac:dyDescent="0.25">
      <c r="A1153" s="232"/>
      <c r="B1153" s="232"/>
      <c r="C1153" s="232"/>
      <c r="D1153" s="232"/>
      <c r="E1153" s="232"/>
      <c r="F1153" s="232"/>
      <c r="G1153" s="232"/>
    </row>
    <row r="1154" spans="1:7" x14ac:dyDescent="0.25">
      <c r="A1154" s="232"/>
      <c r="B1154" s="232"/>
      <c r="C1154" s="232"/>
      <c r="D1154" s="232"/>
      <c r="E1154" s="232"/>
      <c r="F1154" s="232"/>
      <c r="G1154" s="232"/>
    </row>
    <row r="1155" spans="1:7" x14ac:dyDescent="0.25">
      <c r="A1155" s="232"/>
      <c r="B1155" s="232"/>
      <c r="C1155" s="232"/>
      <c r="D1155" s="232"/>
      <c r="E1155" s="232"/>
      <c r="F1155" s="232"/>
      <c r="G1155" s="232"/>
    </row>
    <row r="1156" spans="1:7" x14ac:dyDescent="0.25">
      <c r="A1156" s="232"/>
      <c r="B1156" s="232"/>
      <c r="C1156" s="232"/>
      <c r="D1156" s="232"/>
      <c r="E1156" s="232"/>
      <c r="F1156" s="232"/>
      <c r="G1156" s="232"/>
    </row>
    <row r="1157" spans="1:7" x14ac:dyDescent="0.25">
      <c r="A1157" s="232"/>
      <c r="B1157" s="232"/>
      <c r="C1157" s="232"/>
      <c r="D1157" s="232"/>
      <c r="E1157" s="232"/>
      <c r="F1157" s="232"/>
      <c r="G1157" s="232"/>
    </row>
    <row r="1158" spans="1:7" x14ac:dyDescent="0.25">
      <c r="A1158" s="232"/>
      <c r="B1158" s="232"/>
      <c r="C1158" s="232"/>
      <c r="D1158" s="232"/>
      <c r="E1158" s="232"/>
      <c r="F1158" s="232"/>
      <c r="G1158" s="232"/>
    </row>
    <row r="1159" spans="1:7" x14ac:dyDescent="0.25">
      <c r="A1159" s="232"/>
      <c r="B1159" s="232"/>
      <c r="C1159" s="232"/>
      <c r="D1159" s="232"/>
      <c r="E1159" s="232"/>
      <c r="F1159" s="232"/>
      <c r="G1159" s="232"/>
    </row>
    <row r="1160" spans="1:7" x14ac:dyDescent="0.25">
      <c r="A1160" s="232"/>
      <c r="B1160" s="232"/>
      <c r="C1160" s="232"/>
      <c r="D1160" s="232"/>
      <c r="E1160" s="232"/>
      <c r="F1160" s="232"/>
      <c r="G1160" s="232"/>
    </row>
    <row r="1161" spans="1:7" x14ac:dyDescent="0.25">
      <c r="A1161" s="232"/>
      <c r="B1161" s="232"/>
      <c r="C1161" s="232"/>
      <c r="D1161" s="232"/>
      <c r="E1161" s="232"/>
      <c r="F1161" s="232"/>
      <c r="G1161" s="232"/>
    </row>
    <row r="1162" spans="1:7" x14ac:dyDescent="0.25">
      <c r="A1162" s="232"/>
      <c r="B1162" s="232"/>
      <c r="C1162" s="232"/>
      <c r="D1162" s="232"/>
      <c r="E1162" s="232"/>
      <c r="F1162" s="232"/>
      <c r="G1162" s="232"/>
    </row>
    <row r="1163" spans="1:7" x14ac:dyDescent="0.25">
      <c r="A1163" s="232"/>
      <c r="B1163" s="232"/>
      <c r="C1163" s="232"/>
      <c r="D1163" s="232"/>
      <c r="E1163" s="232"/>
      <c r="F1163" s="232"/>
      <c r="G1163" s="232"/>
    </row>
    <row r="1164" spans="1:7" x14ac:dyDescent="0.25">
      <c r="A1164" s="232"/>
      <c r="B1164" s="232"/>
      <c r="C1164" s="232"/>
      <c r="D1164" s="232"/>
      <c r="E1164" s="232"/>
      <c r="F1164" s="232"/>
      <c r="G1164" s="232"/>
    </row>
    <row r="1165" spans="1:7" x14ac:dyDescent="0.25">
      <c r="A1165" s="232"/>
      <c r="B1165" s="232"/>
      <c r="C1165" s="232"/>
      <c r="D1165" s="232"/>
      <c r="E1165" s="232"/>
      <c r="F1165" s="232"/>
      <c r="G1165" s="232"/>
    </row>
    <row r="1166" spans="1:7" x14ac:dyDescent="0.25">
      <c r="A1166" s="232"/>
      <c r="B1166" s="232"/>
      <c r="C1166" s="232"/>
      <c r="D1166" s="232"/>
      <c r="E1166" s="232"/>
      <c r="F1166" s="232"/>
      <c r="G1166" s="232"/>
    </row>
    <row r="1167" spans="1:7" x14ac:dyDescent="0.25">
      <c r="A1167" s="232"/>
      <c r="B1167" s="232"/>
      <c r="C1167" s="232"/>
      <c r="D1167" s="232"/>
      <c r="E1167" s="232"/>
      <c r="F1167" s="232"/>
      <c r="G1167" s="232"/>
    </row>
    <row r="1168" spans="1:7" x14ac:dyDescent="0.25">
      <c r="A1168" s="232"/>
      <c r="B1168" s="232"/>
      <c r="C1168" s="232"/>
      <c r="D1168" s="232"/>
      <c r="E1168" s="232"/>
      <c r="F1168" s="232"/>
      <c r="G1168" s="232"/>
    </row>
    <row r="1169" spans="1:7" x14ac:dyDescent="0.25">
      <c r="A1169" s="232"/>
      <c r="B1169" s="232"/>
      <c r="C1169" s="232"/>
      <c r="D1169" s="232"/>
      <c r="E1169" s="232"/>
      <c r="F1169" s="232"/>
      <c r="G1169" s="232"/>
    </row>
    <row r="1170" spans="1:7" x14ac:dyDescent="0.25">
      <c r="A1170" s="232"/>
      <c r="B1170" s="232"/>
      <c r="C1170" s="232"/>
      <c r="D1170" s="232"/>
      <c r="E1170" s="232"/>
      <c r="F1170" s="232"/>
      <c r="G1170" s="232"/>
    </row>
    <row r="1171" spans="1:7" x14ac:dyDescent="0.25">
      <c r="A1171" s="232"/>
      <c r="B1171" s="232"/>
      <c r="C1171" s="232"/>
      <c r="D1171" s="232"/>
      <c r="E1171" s="232"/>
      <c r="F1171" s="232"/>
      <c r="G1171" s="232"/>
    </row>
    <row r="1172" spans="1:7" x14ac:dyDescent="0.25">
      <c r="A1172" s="232"/>
      <c r="B1172" s="232"/>
      <c r="C1172" s="232"/>
      <c r="D1172" s="232"/>
      <c r="E1172" s="232"/>
      <c r="F1172" s="232"/>
      <c r="G1172" s="232"/>
    </row>
    <row r="1173" spans="1:7" x14ac:dyDescent="0.25">
      <c r="A1173" s="232"/>
      <c r="B1173" s="232"/>
      <c r="C1173" s="232"/>
      <c r="D1173" s="232"/>
      <c r="E1173" s="232"/>
      <c r="F1173" s="232"/>
      <c r="G1173" s="232"/>
    </row>
    <row r="1174" spans="1:7" x14ac:dyDescent="0.25">
      <c r="A1174" s="232"/>
      <c r="B1174" s="232"/>
      <c r="C1174" s="232"/>
      <c r="D1174" s="232"/>
      <c r="E1174" s="232"/>
      <c r="F1174" s="232"/>
      <c r="G1174" s="232"/>
    </row>
    <row r="1175" spans="1:7" x14ac:dyDescent="0.25">
      <c r="A1175" s="232"/>
      <c r="B1175" s="232"/>
      <c r="C1175" s="232"/>
      <c r="D1175" s="232"/>
      <c r="E1175" s="232"/>
      <c r="F1175" s="232"/>
      <c r="G1175" s="232"/>
    </row>
    <row r="1176" spans="1:7" x14ac:dyDescent="0.25">
      <c r="A1176" s="232"/>
      <c r="B1176" s="232"/>
      <c r="C1176" s="232"/>
      <c r="D1176" s="232"/>
      <c r="E1176" s="232"/>
      <c r="F1176" s="232"/>
      <c r="G1176" s="232"/>
    </row>
    <row r="1177" spans="1:7" x14ac:dyDescent="0.25">
      <c r="A1177" s="232"/>
      <c r="B1177" s="232"/>
      <c r="C1177" s="232"/>
      <c r="D1177" s="232"/>
      <c r="E1177" s="232"/>
      <c r="F1177" s="232"/>
      <c r="G1177" s="232"/>
    </row>
    <row r="1178" spans="1:7" x14ac:dyDescent="0.25">
      <c r="A1178" s="232"/>
      <c r="B1178" s="232"/>
      <c r="C1178" s="232"/>
      <c r="D1178" s="232"/>
      <c r="E1178" s="232"/>
      <c r="F1178" s="232"/>
      <c r="G1178" s="232"/>
    </row>
    <row r="1179" spans="1:7" x14ac:dyDescent="0.25">
      <c r="A1179" s="232"/>
      <c r="B1179" s="232"/>
      <c r="C1179" s="232"/>
      <c r="D1179" s="232"/>
      <c r="E1179" s="232"/>
      <c r="F1179" s="232"/>
      <c r="G1179" s="232"/>
    </row>
    <row r="1180" spans="1:7" x14ac:dyDescent="0.25">
      <c r="A1180" s="232"/>
      <c r="B1180" s="232"/>
      <c r="C1180" s="232"/>
      <c r="D1180" s="232"/>
      <c r="E1180" s="232"/>
      <c r="F1180" s="232"/>
      <c r="G1180" s="232"/>
    </row>
    <row r="1181" spans="1:7" x14ac:dyDescent="0.25">
      <c r="A1181" s="232"/>
      <c r="B1181" s="232"/>
      <c r="C1181" s="232"/>
      <c r="D1181" s="232"/>
      <c r="E1181" s="232"/>
      <c r="F1181" s="232"/>
      <c r="G1181" s="232"/>
    </row>
    <row r="1182" spans="1:7" x14ac:dyDescent="0.25">
      <c r="A1182" s="232"/>
      <c r="B1182" s="232"/>
      <c r="C1182" s="232"/>
      <c r="D1182" s="232"/>
      <c r="E1182" s="232"/>
      <c r="F1182" s="232"/>
      <c r="G1182" s="232"/>
    </row>
    <row r="1183" spans="1:7" x14ac:dyDescent="0.25">
      <c r="A1183" s="232"/>
      <c r="B1183" s="232"/>
      <c r="C1183" s="232"/>
      <c r="D1183" s="232"/>
      <c r="E1183" s="232"/>
      <c r="F1183" s="232"/>
      <c r="G1183" s="232"/>
    </row>
    <row r="1184" spans="1:7" x14ac:dyDescent="0.25">
      <c r="A1184" s="232"/>
      <c r="B1184" s="232"/>
      <c r="C1184" s="232"/>
      <c r="D1184" s="232"/>
      <c r="E1184" s="232"/>
      <c r="F1184" s="232"/>
      <c r="G1184" s="232"/>
    </row>
    <row r="1185" spans="1:7" x14ac:dyDescent="0.25">
      <c r="A1185" s="232"/>
      <c r="B1185" s="232"/>
      <c r="C1185" s="232"/>
      <c r="D1185" s="232"/>
      <c r="E1185" s="232"/>
      <c r="F1185" s="232"/>
      <c r="G1185" s="232"/>
    </row>
    <row r="1186" spans="1:7" x14ac:dyDescent="0.25">
      <c r="A1186" s="232"/>
      <c r="B1186" s="232"/>
      <c r="C1186" s="232"/>
      <c r="D1186" s="232"/>
      <c r="E1186" s="232"/>
      <c r="F1186" s="232"/>
      <c r="G1186" s="232"/>
    </row>
    <row r="1187" spans="1:7" x14ac:dyDescent="0.25">
      <c r="A1187" s="232"/>
      <c r="B1187" s="232"/>
      <c r="C1187" s="232"/>
      <c r="D1187" s="232"/>
      <c r="E1187" s="232"/>
      <c r="F1187" s="232"/>
      <c r="G1187" s="232"/>
    </row>
    <row r="1188" spans="1:7" x14ac:dyDescent="0.25">
      <c r="A1188" s="232"/>
      <c r="B1188" s="232"/>
      <c r="C1188" s="232"/>
      <c r="D1188" s="232"/>
      <c r="E1188" s="232"/>
      <c r="F1188" s="232"/>
      <c r="G1188" s="232"/>
    </row>
    <row r="1189" spans="1:7" x14ac:dyDescent="0.25">
      <c r="A1189" s="232"/>
      <c r="B1189" s="232"/>
      <c r="C1189" s="232"/>
      <c r="D1189" s="232"/>
      <c r="E1189" s="232"/>
      <c r="F1189" s="232"/>
      <c r="G1189" s="232"/>
    </row>
    <row r="1190" spans="1:7" x14ac:dyDescent="0.25">
      <c r="A1190" s="232"/>
      <c r="B1190" s="232"/>
      <c r="C1190" s="232"/>
      <c r="D1190" s="232"/>
      <c r="E1190" s="232"/>
      <c r="F1190" s="232"/>
      <c r="G1190" s="232"/>
    </row>
    <row r="1191" spans="1:7" x14ac:dyDescent="0.25">
      <c r="A1191" s="232"/>
      <c r="B1191" s="232"/>
      <c r="C1191" s="232"/>
      <c r="D1191" s="232"/>
      <c r="E1191" s="232"/>
      <c r="F1191" s="232"/>
      <c r="G1191" s="232"/>
    </row>
    <row r="1192" spans="1:7" x14ac:dyDescent="0.25">
      <c r="A1192" s="232"/>
      <c r="B1192" s="232"/>
      <c r="C1192" s="232"/>
      <c r="D1192" s="232"/>
      <c r="E1192" s="232"/>
      <c r="F1192" s="232"/>
      <c r="G1192" s="232"/>
    </row>
    <row r="1193" spans="1:7" x14ac:dyDescent="0.25">
      <c r="A1193" s="232"/>
      <c r="B1193" s="232"/>
      <c r="C1193" s="232"/>
      <c r="D1193" s="232"/>
      <c r="E1193" s="232"/>
      <c r="F1193" s="232"/>
      <c r="G1193" s="232"/>
    </row>
    <row r="1194" spans="1:7" x14ac:dyDescent="0.25">
      <c r="A1194" s="232"/>
      <c r="B1194" s="232"/>
      <c r="C1194" s="232"/>
      <c r="D1194" s="232"/>
      <c r="E1194" s="232"/>
      <c r="F1194" s="232"/>
      <c r="G1194" s="232"/>
    </row>
    <row r="1195" spans="1:7" x14ac:dyDescent="0.25">
      <c r="A1195" s="232"/>
      <c r="B1195" s="232"/>
      <c r="C1195" s="232"/>
      <c r="D1195" s="232"/>
      <c r="E1195" s="232"/>
      <c r="F1195" s="232"/>
      <c r="G1195" s="232"/>
    </row>
    <row r="1196" spans="1:7" x14ac:dyDescent="0.25">
      <c r="A1196" s="232"/>
      <c r="B1196" s="232"/>
      <c r="C1196" s="232"/>
      <c r="D1196" s="232"/>
      <c r="E1196" s="232"/>
      <c r="F1196" s="232"/>
      <c r="G1196" s="232"/>
    </row>
    <row r="1197" spans="1:7" x14ac:dyDescent="0.25">
      <c r="A1197" s="232"/>
      <c r="B1197" s="232"/>
      <c r="C1197" s="232"/>
      <c r="D1197" s="232"/>
      <c r="E1197" s="232"/>
      <c r="F1197" s="232"/>
      <c r="G1197" s="232"/>
    </row>
    <row r="1198" spans="1:7" x14ac:dyDescent="0.25">
      <c r="A1198" s="232"/>
      <c r="B1198" s="232"/>
      <c r="C1198" s="232"/>
      <c r="D1198" s="232"/>
      <c r="E1198" s="232"/>
      <c r="F1198" s="232"/>
      <c r="G1198" s="232"/>
    </row>
    <row r="1199" spans="1:7" x14ac:dyDescent="0.25">
      <c r="A1199" s="232"/>
      <c r="B1199" s="232"/>
      <c r="C1199" s="232"/>
      <c r="D1199" s="232"/>
      <c r="E1199" s="232"/>
      <c r="F1199" s="232"/>
      <c r="G1199" s="232"/>
    </row>
    <row r="1200" spans="1:7" x14ac:dyDescent="0.25">
      <c r="A1200" s="232"/>
      <c r="B1200" s="232"/>
      <c r="C1200" s="232"/>
      <c r="D1200" s="232"/>
      <c r="E1200" s="232"/>
      <c r="F1200" s="232"/>
      <c r="G1200" s="232"/>
    </row>
    <row r="1201" spans="1:7" x14ac:dyDescent="0.25">
      <c r="A1201" s="232"/>
      <c r="B1201" s="232"/>
      <c r="C1201" s="232"/>
      <c r="D1201" s="232"/>
      <c r="E1201" s="232"/>
      <c r="F1201" s="232"/>
      <c r="G1201" s="232"/>
    </row>
    <row r="1202" spans="1:7" x14ac:dyDescent="0.25">
      <c r="A1202" s="232"/>
      <c r="B1202" s="232"/>
      <c r="C1202" s="232"/>
      <c r="D1202" s="232"/>
      <c r="E1202" s="232"/>
      <c r="F1202" s="232"/>
      <c r="G1202" s="232"/>
    </row>
    <row r="1203" spans="1:7" x14ac:dyDescent="0.25">
      <c r="A1203" s="232"/>
      <c r="B1203" s="232"/>
      <c r="C1203" s="232"/>
      <c r="D1203" s="232"/>
      <c r="E1203" s="232"/>
      <c r="F1203" s="232"/>
      <c r="G1203" s="232"/>
    </row>
    <row r="1204" spans="1:7" x14ac:dyDescent="0.25">
      <c r="A1204" s="232"/>
      <c r="B1204" s="232"/>
      <c r="C1204" s="232"/>
      <c r="D1204" s="232"/>
      <c r="E1204" s="232"/>
      <c r="F1204" s="232"/>
      <c r="G1204" s="232"/>
    </row>
    <row r="1205" spans="1:7" x14ac:dyDescent="0.25">
      <c r="A1205" s="232"/>
      <c r="B1205" s="232"/>
      <c r="C1205" s="232"/>
      <c r="D1205" s="232"/>
      <c r="E1205" s="232"/>
      <c r="F1205" s="232"/>
      <c r="G1205" s="232"/>
    </row>
    <row r="1206" spans="1:7" x14ac:dyDescent="0.25">
      <c r="A1206" s="232"/>
      <c r="B1206" s="232"/>
      <c r="C1206" s="232"/>
      <c r="D1206" s="232"/>
      <c r="E1206" s="232"/>
      <c r="F1206" s="232"/>
      <c r="G1206" s="232"/>
    </row>
    <row r="1207" spans="1:7" x14ac:dyDescent="0.25">
      <c r="A1207" s="232"/>
      <c r="B1207" s="232"/>
      <c r="C1207" s="232"/>
      <c r="D1207" s="232"/>
      <c r="E1207" s="232"/>
      <c r="F1207" s="232"/>
      <c r="G1207" s="232"/>
    </row>
    <row r="1208" spans="1:7" x14ac:dyDescent="0.25">
      <c r="A1208" s="232"/>
      <c r="B1208" s="232"/>
      <c r="C1208" s="232"/>
      <c r="D1208" s="232"/>
      <c r="E1208" s="232"/>
      <c r="F1208" s="232"/>
      <c r="G1208" s="232"/>
    </row>
    <row r="1209" spans="1:7" x14ac:dyDescent="0.25">
      <c r="A1209" s="232"/>
      <c r="B1209" s="232"/>
      <c r="C1209" s="232"/>
      <c r="D1209" s="232"/>
      <c r="E1209" s="232"/>
      <c r="F1209" s="232"/>
      <c r="G1209" s="232"/>
    </row>
    <row r="1210" spans="1:7" x14ac:dyDescent="0.25">
      <c r="A1210" s="232"/>
      <c r="B1210" s="232"/>
      <c r="C1210" s="232"/>
      <c r="D1210" s="232"/>
      <c r="E1210" s="232"/>
      <c r="F1210" s="232"/>
      <c r="G1210" s="232"/>
    </row>
    <row r="1211" spans="1:7" x14ac:dyDescent="0.25">
      <c r="A1211" s="232"/>
      <c r="B1211" s="232"/>
      <c r="C1211" s="232"/>
      <c r="D1211" s="232"/>
      <c r="E1211" s="232"/>
      <c r="F1211" s="232"/>
      <c r="G1211" s="232"/>
    </row>
    <row r="1212" spans="1:7" x14ac:dyDescent="0.25">
      <c r="A1212" s="232"/>
      <c r="B1212" s="232"/>
      <c r="C1212" s="232"/>
      <c r="D1212" s="232"/>
      <c r="E1212" s="232"/>
      <c r="F1212" s="232"/>
      <c r="G1212" s="232"/>
    </row>
    <row r="1213" spans="1:7" x14ac:dyDescent="0.25">
      <c r="A1213" s="232"/>
      <c r="B1213" s="232"/>
      <c r="C1213" s="232"/>
      <c r="D1213" s="232"/>
      <c r="E1213" s="232"/>
      <c r="F1213" s="232"/>
      <c r="G1213" s="232"/>
    </row>
    <row r="1214" spans="1:7" x14ac:dyDescent="0.25">
      <c r="A1214" s="232"/>
      <c r="B1214" s="232"/>
      <c r="C1214" s="232"/>
      <c r="D1214" s="232"/>
      <c r="E1214" s="232"/>
      <c r="F1214" s="232"/>
      <c r="G1214" s="232"/>
    </row>
    <row r="1215" spans="1:7" x14ac:dyDescent="0.25">
      <c r="A1215" s="232"/>
      <c r="B1215" s="232"/>
      <c r="C1215" s="232"/>
      <c r="D1215" s="232"/>
      <c r="E1215" s="232"/>
      <c r="F1215" s="232"/>
      <c r="G1215" s="232"/>
    </row>
    <row r="1216" spans="1:7" x14ac:dyDescent="0.25">
      <c r="A1216" s="232"/>
      <c r="B1216" s="232"/>
      <c r="C1216" s="232"/>
      <c r="D1216" s="232"/>
      <c r="E1216" s="232"/>
      <c r="F1216" s="232"/>
      <c r="G1216" s="232"/>
    </row>
    <row r="1217" spans="1:7" x14ac:dyDescent="0.25">
      <c r="A1217" s="232"/>
      <c r="B1217" s="232"/>
      <c r="C1217" s="232"/>
      <c r="D1217" s="232"/>
      <c r="E1217" s="232"/>
      <c r="F1217" s="232"/>
      <c r="G1217" s="232"/>
    </row>
    <row r="1218" spans="1:7" x14ac:dyDescent="0.25">
      <c r="A1218" s="232"/>
      <c r="B1218" s="232"/>
      <c r="C1218" s="232"/>
      <c r="D1218" s="232"/>
      <c r="E1218" s="232"/>
      <c r="F1218" s="232"/>
      <c r="G1218" s="232"/>
    </row>
    <row r="1219" spans="1:7" x14ac:dyDescent="0.25">
      <c r="A1219" s="232"/>
      <c r="B1219" s="232"/>
      <c r="C1219" s="232"/>
      <c r="D1219" s="232"/>
      <c r="E1219" s="232"/>
      <c r="F1219" s="232"/>
      <c r="G1219" s="232"/>
    </row>
    <row r="1220" spans="1:7" x14ac:dyDescent="0.25">
      <c r="A1220" s="232"/>
      <c r="B1220" s="232"/>
      <c r="C1220" s="232"/>
      <c r="D1220" s="232"/>
      <c r="E1220" s="232"/>
      <c r="F1220" s="232"/>
      <c r="G1220" s="232"/>
    </row>
    <row r="1221" spans="1:7" x14ac:dyDescent="0.25">
      <c r="A1221" s="232"/>
      <c r="B1221" s="232"/>
      <c r="C1221" s="232"/>
      <c r="D1221" s="232"/>
      <c r="E1221" s="232"/>
      <c r="F1221" s="232"/>
      <c r="G1221" s="232"/>
    </row>
    <row r="1222" spans="1:7" x14ac:dyDescent="0.25">
      <c r="A1222" s="232"/>
      <c r="B1222" s="232"/>
      <c r="C1222" s="232"/>
      <c r="D1222" s="232"/>
      <c r="E1222" s="232"/>
      <c r="F1222" s="232"/>
      <c r="G1222" s="232"/>
    </row>
    <row r="1223" spans="1:7" x14ac:dyDescent="0.25">
      <c r="A1223" s="232"/>
      <c r="B1223" s="232"/>
      <c r="C1223" s="232"/>
      <c r="D1223" s="232"/>
      <c r="E1223" s="232"/>
      <c r="F1223" s="232"/>
      <c r="G1223" s="232"/>
    </row>
    <row r="1224" spans="1:7" x14ac:dyDescent="0.25">
      <c r="A1224" s="232"/>
      <c r="B1224" s="232"/>
      <c r="C1224" s="232"/>
      <c r="D1224" s="232"/>
      <c r="E1224" s="232"/>
      <c r="F1224" s="232"/>
      <c r="G1224" s="232"/>
    </row>
    <row r="1225" spans="1:7" x14ac:dyDescent="0.25">
      <c r="A1225" s="232"/>
      <c r="B1225" s="232"/>
      <c r="C1225" s="232"/>
      <c r="D1225" s="232"/>
      <c r="E1225" s="232"/>
      <c r="F1225" s="232"/>
      <c r="G1225" s="232"/>
    </row>
    <row r="1226" spans="1:7" x14ac:dyDescent="0.25">
      <c r="A1226" s="232"/>
      <c r="B1226" s="232"/>
      <c r="C1226" s="232"/>
      <c r="D1226" s="232"/>
      <c r="E1226" s="232"/>
      <c r="F1226" s="232"/>
      <c r="G1226" s="232"/>
    </row>
    <row r="1227" spans="1:7" x14ac:dyDescent="0.25">
      <c r="A1227" s="232"/>
      <c r="B1227" s="232"/>
      <c r="C1227" s="232"/>
      <c r="D1227" s="232"/>
      <c r="E1227" s="232"/>
      <c r="F1227" s="232"/>
      <c r="G1227" s="232"/>
    </row>
    <row r="1228" spans="1:7" x14ac:dyDescent="0.25">
      <c r="A1228" s="232"/>
      <c r="B1228" s="232"/>
      <c r="C1228" s="232"/>
      <c r="D1228" s="232"/>
      <c r="E1228" s="232"/>
      <c r="F1228" s="232"/>
      <c r="G1228" s="232"/>
    </row>
    <row r="1229" spans="1:7" x14ac:dyDescent="0.25">
      <c r="A1229" s="232"/>
      <c r="B1229" s="232"/>
      <c r="C1229" s="232"/>
      <c r="D1229" s="232"/>
      <c r="E1229" s="232"/>
      <c r="F1229" s="232"/>
      <c r="G1229" s="232"/>
    </row>
    <row r="1230" spans="1:7" x14ac:dyDescent="0.25">
      <c r="A1230" s="232"/>
      <c r="B1230" s="232"/>
      <c r="C1230" s="232"/>
      <c r="D1230" s="232"/>
      <c r="E1230" s="232"/>
      <c r="F1230" s="232"/>
      <c r="G1230" s="232"/>
    </row>
    <row r="1231" spans="1:7" x14ac:dyDescent="0.25">
      <c r="A1231" s="232"/>
      <c r="B1231" s="232"/>
      <c r="C1231" s="232"/>
      <c r="D1231" s="232"/>
      <c r="E1231" s="232"/>
      <c r="F1231" s="232"/>
      <c r="G1231" s="232"/>
    </row>
    <row r="1232" spans="1:7" x14ac:dyDescent="0.25">
      <c r="A1232" s="232"/>
      <c r="B1232" s="232"/>
      <c r="C1232" s="232"/>
      <c r="D1232" s="232"/>
      <c r="E1232" s="232"/>
      <c r="F1232" s="232"/>
      <c r="G1232" s="232"/>
    </row>
    <row r="1233" spans="1:7" x14ac:dyDescent="0.25">
      <c r="A1233" s="232"/>
      <c r="B1233" s="232"/>
      <c r="C1233" s="232"/>
      <c r="D1233" s="232"/>
      <c r="E1233" s="232"/>
      <c r="F1233" s="232"/>
      <c r="G1233" s="232"/>
    </row>
    <row r="1234" spans="1:7" x14ac:dyDescent="0.25">
      <c r="A1234" s="232"/>
      <c r="B1234" s="232"/>
      <c r="C1234" s="232"/>
      <c r="D1234" s="232"/>
      <c r="E1234" s="232"/>
      <c r="F1234" s="232"/>
      <c r="G1234" s="232"/>
    </row>
    <row r="1235" spans="1:7" x14ac:dyDescent="0.25">
      <c r="A1235" s="232"/>
      <c r="B1235" s="232"/>
      <c r="C1235" s="232"/>
      <c r="D1235" s="232"/>
      <c r="E1235" s="232"/>
      <c r="F1235" s="232"/>
      <c r="G1235" s="232"/>
    </row>
    <row r="1236" spans="1:7" x14ac:dyDescent="0.25">
      <c r="A1236" s="232"/>
      <c r="B1236" s="232"/>
      <c r="C1236" s="232"/>
      <c r="D1236" s="232"/>
      <c r="E1236" s="232"/>
      <c r="F1236" s="232"/>
      <c r="G1236" s="232"/>
    </row>
    <row r="1237" spans="1:7" x14ac:dyDescent="0.25">
      <c r="A1237" s="232"/>
      <c r="B1237" s="232"/>
      <c r="C1237" s="232"/>
      <c r="D1237" s="232"/>
      <c r="E1237" s="232"/>
      <c r="F1237" s="232"/>
      <c r="G1237" s="232"/>
    </row>
    <row r="1238" spans="1:7" x14ac:dyDescent="0.25">
      <c r="A1238" s="232"/>
      <c r="B1238" s="232"/>
      <c r="C1238" s="232"/>
      <c r="D1238" s="232"/>
      <c r="E1238" s="232"/>
      <c r="F1238" s="232"/>
      <c r="G1238" s="232"/>
    </row>
    <row r="1239" spans="1:7" x14ac:dyDescent="0.25">
      <c r="A1239" s="232"/>
      <c r="B1239" s="232"/>
      <c r="C1239" s="232"/>
      <c r="D1239" s="232"/>
      <c r="E1239" s="232"/>
      <c r="F1239" s="232"/>
      <c r="G1239" s="232"/>
    </row>
    <row r="1240" spans="1:7" x14ac:dyDescent="0.25">
      <c r="A1240" s="232"/>
      <c r="B1240" s="232"/>
      <c r="C1240" s="232"/>
      <c r="D1240" s="232"/>
      <c r="E1240" s="232"/>
      <c r="F1240" s="232"/>
      <c r="G1240" s="232"/>
    </row>
    <row r="1241" spans="1:7" x14ac:dyDescent="0.25">
      <c r="A1241" s="232"/>
      <c r="B1241" s="232"/>
      <c r="C1241" s="232"/>
      <c r="D1241" s="232"/>
      <c r="E1241" s="232"/>
      <c r="F1241" s="232"/>
      <c r="G1241" s="232"/>
    </row>
    <row r="1242" spans="1:7" x14ac:dyDescent="0.25">
      <c r="A1242" s="232"/>
      <c r="B1242" s="232"/>
      <c r="C1242" s="232"/>
      <c r="D1242" s="232"/>
      <c r="E1242" s="232"/>
      <c r="F1242" s="232"/>
      <c r="G1242" s="232"/>
    </row>
    <row r="1243" spans="1:7" x14ac:dyDescent="0.25">
      <c r="A1243" s="232"/>
      <c r="B1243" s="232"/>
      <c r="C1243" s="232"/>
      <c r="D1243" s="232"/>
      <c r="E1243" s="232"/>
      <c r="F1243" s="232"/>
      <c r="G1243" s="232"/>
    </row>
    <row r="1244" spans="1:7" x14ac:dyDescent="0.25">
      <c r="A1244" s="232"/>
      <c r="B1244" s="232"/>
      <c r="C1244" s="232"/>
      <c r="D1244" s="232"/>
      <c r="E1244" s="232"/>
      <c r="F1244" s="232"/>
      <c r="G1244" s="232"/>
    </row>
    <row r="1245" spans="1:7" x14ac:dyDescent="0.25">
      <c r="A1245" s="232"/>
      <c r="B1245" s="232"/>
      <c r="C1245" s="232"/>
      <c r="D1245" s="232"/>
      <c r="E1245" s="232"/>
      <c r="F1245" s="232"/>
      <c r="G1245" s="232"/>
    </row>
    <row r="1246" spans="1:7" x14ac:dyDescent="0.25">
      <c r="A1246" s="232"/>
      <c r="B1246" s="232"/>
      <c r="C1246" s="232"/>
      <c r="D1246" s="232"/>
      <c r="E1246" s="232"/>
      <c r="F1246" s="232"/>
      <c r="G1246" s="232"/>
    </row>
    <row r="1247" spans="1:7" x14ac:dyDescent="0.25">
      <c r="A1247" s="232"/>
      <c r="B1247" s="232"/>
      <c r="C1247" s="232"/>
      <c r="D1247" s="232"/>
      <c r="E1247" s="232"/>
      <c r="F1247" s="232"/>
      <c r="G1247" s="232"/>
    </row>
    <row r="1248" spans="1:7" x14ac:dyDescent="0.25">
      <c r="A1248" s="232"/>
      <c r="B1248" s="232"/>
      <c r="C1248" s="232"/>
      <c r="D1248" s="232"/>
      <c r="E1248" s="232"/>
      <c r="F1248" s="232"/>
      <c r="G1248" s="232"/>
    </row>
    <row r="1249" spans="1:7" x14ac:dyDescent="0.25">
      <c r="A1249" s="232"/>
      <c r="B1249" s="232"/>
      <c r="C1249" s="232"/>
      <c r="D1249" s="232"/>
      <c r="E1249" s="232"/>
      <c r="F1249" s="232"/>
      <c r="G1249" s="232"/>
    </row>
    <row r="1250" spans="1:7" x14ac:dyDescent="0.25">
      <c r="A1250" s="232"/>
      <c r="B1250" s="232"/>
      <c r="C1250" s="232"/>
      <c r="D1250" s="232"/>
      <c r="E1250" s="232"/>
      <c r="F1250" s="232"/>
      <c r="G1250" s="232"/>
    </row>
    <row r="1251" spans="1:7" x14ac:dyDescent="0.25">
      <c r="A1251" s="232"/>
      <c r="B1251" s="232"/>
      <c r="C1251" s="232"/>
      <c r="D1251" s="232"/>
      <c r="E1251" s="232"/>
      <c r="F1251" s="232"/>
      <c r="G1251" s="232"/>
    </row>
    <row r="1252" spans="1:7" x14ac:dyDescent="0.25">
      <c r="A1252" s="232"/>
      <c r="B1252" s="232"/>
      <c r="C1252" s="232"/>
      <c r="D1252" s="232"/>
      <c r="E1252" s="232"/>
      <c r="F1252" s="232"/>
      <c r="G1252" s="232"/>
    </row>
    <row r="1253" spans="1:7" x14ac:dyDescent="0.25">
      <c r="A1253" s="232"/>
      <c r="B1253" s="232"/>
      <c r="C1253" s="232"/>
      <c r="D1253" s="232"/>
      <c r="E1253" s="232"/>
      <c r="F1253" s="232"/>
      <c r="G1253" s="232"/>
    </row>
    <row r="1254" spans="1:7" x14ac:dyDescent="0.25">
      <c r="A1254" s="232"/>
      <c r="B1254" s="232"/>
      <c r="C1254" s="232"/>
      <c r="D1254" s="232"/>
      <c r="E1254" s="232"/>
      <c r="F1254" s="232"/>
      <c r="G1254" s="232"/>
    </row>
    <row r="1255" spans="1:7" x14ac:dyDescent="0.25">
      <c r="A1255" s="232"/>
      <c r="B1255" s="232"/>
      <c r="C1255" s="232"/>
      <c r="D1255" s="232"/>
      <c r="E1255" s="232"/>
      <c r="F1255" s="232"/>
      <c r="G1255" s="232"/>
    </row>
    <row r="1256" spans="1:7" x14ac:dyDescent="0.25">
      <c r="A1256" s="232"/>
      <c r="B1256" s="232"/>
      <c r="C1256" s="232"/>
      <c r="D1256" s="232"/>
      <c r="E1256" s="232"/>
      <c r="F1256" s="232"/>
      <c r="G1256" s="232"/>
    </row>
    <row r="1257" spans="1:7" x14ac:dyDescent="0.25">
      <c r="A1257" s="232"/>
      <c r="B1257" s="232"/>
      <c r="C1257" s="232"/>
      <c r="D1257" s="232"/>
      <c r="E1257" s="232"/>
      <c r="F1257" s="232"/>
      <c r="G1257" s="232"/>
    </row>
    <row r="1258" spans="1:7" x14ac:dyDescent="0.25">
      <c r="A1258" s="232"/>
      <c r="B1258" s="232"/>
      <c r="C1258" s="232"/>
      <c r="D1258" s="232"/>
      <c r="E1258" s="232"/>
      <c r="F1258" s="232"/>
      <c r="G1258" s="232"/>
    </row>
    <row r="1259" spans="1:7" x14ac:dyDescent="0.25">
      <c r="A1259" s="232"/>
      <c r="B1259" s="232"/>
      <c r="C1259" s="232"/>
      <c r="D1259" s="232"/>
      <c r="E1259" s="232"/>
      <c r="F1259" s="232"/>
      <c r="G1259" s="232"/>
    </row>
    <row r="1260" spans="1:7" x14ac:dyDescent="0.25">
      <c r="A1260" s="232"/>
      <c r="B1260" s="232"/>
      <c r="C1260" s="232"/>
      <c r="D1260" s="232"/>
      <c r="E1260" s="232"/>
      <c r="F1260" s="232"/>
      <c r="G1260" s="232"/>
    </row>
    <row r="1261" spans="1:7" x14ac:dyDescent="0.25">
      <c r="A1261" s="232"/>
      <c r="B1261" s="232"/>
      <c r="C1261" s="232"/>
      <c r="D1261" s="232"/>
      <c r="E1261" s="232"/>
      <c r="F1261" s="232"/>
      <c r="G1261" s="232"/>
    </row>
    <row r="1262" spans="1:7" x14ac:dyDescent="0.25">
      <c r="A1262" s="232"/>
      <c r="B1262" s="232"/>
      <c r="C1262" s="232"/>
      <c r="D1262" s="232"/>
      <c r="E1262" s="232"/>
      <c r="F1262" s="232"/>
      <c r="G1262" s="232"/>
    </row>
    <row r="1263" spans="1:7" x14ac:dyDescent="0.25">
      <c r="A1263" s="232"/>
      <c r="B1263" s="232"/>
      <c r="C1263" s="232"/>
      <c r="D1263" s="232"/>
      <c r="E1263" s="232"/>
      <c r="F1263" s="232"/>
      <c r="G1263" s="232"/>
    </row>
    <row r="1264" spans="1:7" x14ac:dyDescent="0.25">
      <c r="A1264" s="232"/>
      <c r="B1264" s="232"/>
      <c r="C1264" s="232"/>
      <c r="D1264" s="232"/>
      <c r="E1264" s="232"/>
      <c r="F1264" s="232"/>
      <c r="G1264" s="232"/>
    </row>
    <row r="1265" spans="1:7" x14ac:dyDescent="0.25">
      <c r="A1265" s="232"/>
      <c r="B1265" s="232"/>
      <c r="C1265" s="232"/>
      <c r="D1265" s="232"/>
      <c r="E1265" s="232"/>
      <c r="F1265" s="232"/>
      <c r="G1265" s="232"/>
    </row>
    <row r="1266" spans="1:7" x14ac:dyDescent="0.25">
      <c r="A1266" s="232"/>
      <c r="B1266" s="232"/>
      <c r="C1266" s="232"/>
      <c r="D1266" s="232"/>
      <c r="E1266" s="232"/>
      <c r="F1266" s="232"/>
      <c r="G1266" s="232"/>
    </row>
    <row r="1267" spans="1:7" x14ac:dyDescent="0.25">
      <c r="A1267" s="232"/>
      <c r="B1267" s="232"/>
      <c r="C1267" s="232"/>
      <c r="D1267" s="232"/>
      <c r="E1267" s="232"/>
      <c r="F1267" s="232"/>
      <c r="G1267" s="232"/>
    </row>
    <row r="1268" spans="1:7" x14ac:dyDescent="0.25">
      <c r="A1268" s="232"/>
      <c r="B1268" s="232"/>
      <c r="C1268" s="232"/>
      <c r="D1268" s="232"/>
      <c r="E1268" s="232"/>
      <c r="F1268" s="232"/>
      <c r="G1268" s="232"/>
    </row>
    <row r="1269" spans="1:7" x14ac:dyDescent="0.25">
      <c r="A1269" s="232"/>
      <c r="B1269" s="232"/>
      <c r="C1269" s="232"/>
      <c r="D1269" s="232"/>
      <c r="E1269" s="232"/>
      <c r="F1269" s="232"/>
      <c r="G1269" s="232"/>
    </row>
    <row r="1270" spans="1:7" x14ac:dyDescent="0.25">
      <c r="A1270" s="232"/>
      <c r="B1270" s="232"/>
      <c r="C1270" s="232"/>
      <c r="D1270" s="232"/>
      <c r="E1270" s="232"/>
      <c r="F1270" s="232"/>
      <c r="G1270" s="232"/>
    </row>
    <row r="1271" spans="1:7" x14ac:dyDescent="0.25">
      <c r="A1271" s="232"/>
      <c r="B1271" s="232"/>
      <c r="C1271" s="232"/>
      <c r="D1271" s="232"/>
      <c r="E1271" s="232"/>
      <c r="F1271" s="232"/>
      <c r="G1271" s="232"/>
    </row>
    <row r="1272" spans="1:7" x14ac:dyDescent="0.25">
      <c r="A1272" s="232"/>
      <c r="B1272" s="232"/>
      <c r="C1272" s="232"/>
      <c r="D1272" s="232"/>
      <c r="E1272" s="232"/>
      <c r="F1272" s="232"/>
      <c r="G1272" s="232"/>
    </row>
    <row r="1273" spans="1:7" x14ac:dyDescent="0.25">
      <c r="A1273" s="232"/>
      <c r="B1273" s="232"/>
      <c r="C1273" s="232"/>
      <c r="D1273" s="232"/>
      <c r="E1273" s="232"/>
      <c r="F1273" s="232"/>
      <c r="G1273" s="232"/>
    </row>
    <row r="1274" spans="1:7" x14ac:dyDescent="0.25">
      <c r="A1274" s="232"/>
      <c r="B1274" s="232"/>
      <c r="C1274" s="232"/>
      <c r="D1274" s="232"/>
      <c r="E1274" s="232"/>
      <c r="F1274" s="232"/>
      <c r="G1274" s="232"/>
    </row>
    <row r="1275" spans="1:7" x14ac:dyDescent="0.25">
      <c r="A1275" s="232"/>
      <c r="B1275" s="232"/>
      <c r="C1275" s="232"/>
      <c r="D1275" s="232"/>
      <c r="E1275" s="232"/>
      <c r="F1275" s="232"/>
      <c r="G1275" s="232"/>
    </row>
    <row r="1276" spans="1:7" x14ac:dyDescent="0.25">
      <c r="A1276" s="232"/>
      <c r="B1276" s="232"/>
      <c r="C1276" s="232"/>
      <c r="D1276" s="232"/>
      <c r="E1276" s="232"/>
      <c r="F1276" s="232"/>
      <c r="G1276" s="232"/>
    </row>
    <row r="1277" spans="1:7" x14ac:dyDescent="0.25">
      <c r="A1277" s="232"/>
      <c r="B1277" s="232"/>
      <c r="C1277" s="232"/>
      <c r="D1277" s="232"/>
      <c r="E1277" s="232"/>
      <c r="F1277" s="232"/>
      <c r="G1277" s="232"/>
    </row>
    <row r="1278" spans="1:7" x14ac:dyDescent="0.25">
      <c r="A1278" s="232"/>
      <c r="B1278" s="232"/>
      <c r="C1278" s="232"/>
      <c r="D1278" s="232"/>
      <c r="E1278" s="232"/>
      <c r="F1278" s="232"/>
      <c r="G1278" s="232"/>
    </row>
    <row r="1279" spans="1:7" x14ac:dyDescent="0.25">
      <c r="A1279" s="232"/>
      <c r="B1279" s="232"/>
      <c r="C1279" s="232"/>
      <c r="D1279" s="232"/>
      <c r="E1279" s="232"/>
      <c r="F1279" s="232"/>
      <c r="G1279" s="232"/>
    </row>
    <row r="1280" spans="1:7" x14ac:dyDescent="0.25">
      <c r="A1280" s="232"/>
      <c r="B1280" s="232"/>
      <c r="C1280" s="232"/>
      <c r="D1280" s="232"/>
      <c r="E1280" s="232"/>
      <c r="F1280" s="232"/>
      <c r="G1280" s="232"/>
    </row>
    <row r="1281" spans="1:7" x14ac:dyDescent="0.25">
      <c r="A1281" s="232"/>
      <c r="B1281" s="232"/>
      <c r="C1281" s="232"/>
      <c r="D1281" s="232"/>
      <c r="E1281" s="232"/>
      <c r="F1281" s="232"/>
      <c r="G1281" s="232"/>
    </row>
    <row r="1282" spans="1:7" x14ac:dyDescent="0.25">
      <c r="A1282" s="232"/>
      <c r="B1282" s="232"/>
      <c r="C1282" s="232"/>
      <c r="D1282" s="232"/>
      <c r="E1282" s="232"/>
      <c r="F1282" s="232"/>
      <c r="G1282" s="232"/>
    </row>
    <row r="1283" spans="1:7" x14ac:dyDescent="0.25">
      <c r="A1283" s="232"/>
      <c r="B1283" s="232"/>
      <c r="C1283" s="232"/>
      <c r="D1283" s="232"/>
      <c r="E1283" s="232"/>
      <c r="F1283" s="232"/>
      <c r="G1283" s="232"/>
    </row>
    <row r="1284" spans="1:7" x14ac:dyDescent="0.25">
      <c r="A1284" s="232"/>
      <c r="B1284" s="232"/>
      <c r="C1284" s="232"/>
      <c r="D1284" s="232"/>
      <c r="E1284" s="232"/>
      <c r="F1284" s="232"/>
      <c r="G1284" s="232"/>
    </row>
    <row r="1285" spans="1:7" x14ac:dyDescent="0.25">
      <c r="A1285" s="232"/>
      <c r="B1285" s="232"/>
      <c r="C1285" s="232"/>
      <c r="D1285" s="232"/>
      <c r="E1285" s="232"/>
      <c r="F1285" s="232"/>
      <c r="G1285" s="232"/>
    </row>
    <row r="1286" spans="1:7" x14ac:dyDescent="0.25">
      <c r="A1286" s="232"/>
      <c r="B1286" s="232"/>
      <c r="C1286" s="232"/>
      <c r="D1286" s="232"/>
      <c r="E1286" s="232"/>
      <c r="F1286" s="232"/>
      <c r="G1286" s="232"/>
    </row>
    <row r="1287" spans="1:7" x14ac:dyDescent="0.25">
      <c r="A1287" s="232"/>
      <c r="B1287" s="232"/>
      <c r="C1287" s="232"/>
      <c r="D1287" s="232"/>
      <c r="E1287" s="232"/>
      <c r="F1287" s="232"/>
      <c r="G1287" s="232"/>
    </row>
    <row r="1288" spans="1:7" x14ac:dyDescent="0.25">
      <c r="A1288" s="232"/>
      <c r="B1288" s="232"/>
      <c r="C1288" s="232"/>
      <c r="D1288" s="232"/>
      <c r="E1288" s="232"/>
      <c r="F1288" s="232"/>
      <c r="G1288" s="232"/>
    </row>
    <row r="1289" spans="1:7" x14ac:dyDescent="0.25">
      <c r="A1289" s="232"/>
      <c r="B1289" s="232"/>
      <c r="C1289" s="232"/>
      <c r="D1289" s="232"/>
      <c r="E1289" s="232"/>
      <c r="F1289" s="232"/>
      <c r="G1289" s="232"/>
    </row>
    <row r="1290" spans="1:7" x14ac:dyDescent="0.25">
      <c r="A1290" s="232"/>
      <c r="B1290" s="232"/>
      <c r="C1290" s="232"/>
      <c r="D1290" s="232"/>
      <c r="E1290" s="232"/>
      <c r="F1290" s="232"/>
      <c r="G1290" s="232"/>
    </row>
    <row r="1291" spans="1:7" x14ac:dyDescent="0.25">
      <c r="A1291" s="232"/>
      <c r="B1291" s="232"/>
      <c r="C1291" s="232"/>
      <c r="D1291" s="232"/>
      <c r="E1291" s="232"/>
      <c r="F1291" s="232"/>
      <c r="G1291" s="232"/>
    </row>
    <row r="1292" spans="1:7" x14ac:dyDescent="0.25">
      <c r="A1292" s="232"/>
      <c r="B1292" s="232"/>
      <c r="C1292" s="232"/>
      <c r="D1292" s="232"/>
      <c r="E1292" s="232"/>
      <c r="F1292" s="232"/>
      <c r="G1292" s="232"/>
    </row>
    <row r="1293" spans="1:7" x14ac:dyDescent="0.25">
      <c r="A1293" s="232"/>
      <c r="B1293" s="232"/>
      <c r="C1293" s="232"/>
      <c r="D1293" s="232"/>
      <c r="E1293" s="232"/>
      <c r="F1293" s="232"/>
      <c r="G1293" s="232"/>
    </row>
    <row r="1294" spans="1:7" x14ac:dyDescent="0.25">
      <c r="A1294" s="232"/>
      <c r="B1294" s="232"/>
      <c r="C1294" s="232"/>
      <c r="D1294" s="232"/>
      <c r="E1294" s="232"/>
      <c r="F1294" s="232"/>
      <c r="G1294" s="232"/>
    </row>
    <row r="1295" spans="1:7" x14ac:dyDescent="0.25">
      <c r="A1295" s="232"/>
      <c r="B1295" s="232"/>
      <c r="C1295" s="232"/>
      <c r="D1295" s="232"/>
      <c r="E1295" s="232"/>
      <c r="F1295" s="232"/>
      <c r="G1295" s="232"/>
    </row>
    <row r="1296" spans="1:7" x14ac:dyDescent="0.25">
      <c r="A1296" s="232"/>
      <c r="B1296" s="232"/>
      <c r="C1296" s="232"/>
      <c r="D1296" s="232"/>
      <c r="E1296" s="232"/>
      <c r="F1296" s="232"/>
      <c r="G1296" s="232"/>
    </row>
    <row r="1297" spans="1:7" x14ac:dyDescent="0.25">
      <c r="A1297" s="232"/>
      <c r="B1297" s="232"/>
      <c r="C1297" s="232"/>
      <c r="D1297" s="232"/>
      <c r="E1297" s="232"/>
      <c r="F1297" s="232"/>
      <c r="G1297" s="232"/>
    </row>
    <row r="1298" spans="1:7" x14ac:dyDescent="0.25">
      <c r="A1298" s="232"/>
      <c r="B1298" s="232"/>
      <c r="C1298" s="232"/>
      <c r="D1298" s="232"/>
      <c r="E1298" s="232"/>
      <c r="F1298" s="232"/>
      <c r="G1298" s="232"/>
    </row>
    <row r="1299" spans="1:7" x14ac:dyDescent="0.25">
      <c r="A1299" s="232"/>
      <c r="B1299" s="232"/>
      <c r="C1299" s="232"/>
      <c r="D1299" s="232"/>
      <c r="E1299" s="232"/>
      <c r="F1299" s="232"/>
      <c r="G1299" s="232"/>
    </row>
    <row r="1300" spans="1:7" x14ac:dyDescent="0.25">
      <c r="A1300" s="232"/>
      <c r="B1300" s="232"/>
      <c r="C1300" s="232"/>
      <c r="D1300" s="232"/>
      <c r="E1300" s="232"/>
      <c r="F1300" s="232"/>
      <c r="G1300" s="232"/>
    </row>
    <row r="1301" spans="1:7" x14ac:dyDescent="0.25">
      <c r="A1301" s="232"/>
      <c r="B1301" s="232"/>
      <c r="C1301" s="232"/>
      <c r="D1301" s="232"/>
      <c r="E1301" s="232"/>
      <c r="F1301" s="232"/>
      <c r="G1301" s="232"/>
    </row>
    <row r="1302" spans="1:7" x14ac:dyDescent="0.25">
      <c r="A1302" s="232"/>
      <c r="B1302" s="232"/>
      <c r="C1302" s="232"/>
      <c r="D1302" s="232"/>
      <c r="E1302" s="232"/>
      <c r="F1302" s="232"/>
      <c r="G1302" s="232"/>
    </row>
    <row r="1303" spans="1:7" x14ac:dyDescent="0.25">
      <c r="A1303" s="232"/>
      <c r="B1303" s="232"/>
      <c r="C1303" s="232"/>
      <c r="D1303" s="232"/>
      <c r="E1303" s="232"/>
      <c r="F1303" s="232"/>
      <c r="G1303" s="232"/>
    </row>
    <row r="1304" spans="1:7" x14ac:dyDescent="0.25">
      <c r="A1304" s="232"/>
      <c r="B1304" s="232"/>
      <c r="C1304" s="232"/>
      <c r="D1304" s="232"/>
      <c r="E1304" s="232"/>
      <c r="F1304" s="232"/>
      <c r="G1304" s="232"/>
    </row>
    <row r="1305" spans="1:7" x14ac:dyDescent="0.25">
      <c r="A1305" s="232"/>
      <c r="B1305" s="232"/>
      <c r="C1305" s="232"/>
      <c r="D1305" s="232"/>
      <c r="E1305" s="232"/>
      <c r="F1305" s="232"/>
      <c r="G1305" s="232"/>
    </row>
    <row r="1306" spans="1:7" x14ac:dyDescent="0.25">
      <c r="A1306" s="232"/>
      <c r="B1306" s="232"/>
      <c r="C1306" s="232"/>
      <c r="D1306" s="232"/>
      <c r="E1306" s="232"/>
      <c r="F1306" s="232"/>
      <c r="G1306" s="232"/>
    </row>
    <row r="1307" spans="1:7" x14ac:dyDescent="0.25">
      <c r="A1307" s="232"/>
      <c r="B1307" s="232"/>
      <c r="C1307" s="232"/>
      <c r="D1307" s="232"/>
      <c r="E1307" s="232"/>
      <c r="F1307" s="232"/>
      <c r="G1307" s="232"/>
    </row>
    <row r="1308" spans="1:7" x14ac:dyDescent="0.25">
      <c r="A1308" s="232"/>
      <c r="B1308" s="232"/>
      <c r="C1308" s="232"/>
      <c r="D1308" s="232"/>
      <c r="E1308" s="232"/>
      <c r="F1308" s="232"/>
      <c r="G1308" s="232"/>
    </row>
    <row r="1309" spans="1:7" x14ac:dyDescent="0.25">
      <c r="A1309" s="232"/>
      <c r="B1309" s="232"/>
      <c r="C1309" s="232"/>
      <c r="D1309" s="232"/>
      <c r="E1309" s="232"/>
      <c r="F1309" s="232"/>
      <c r="G1309" s="232"/>
    </row>
    <row r="1310" spans="1:7" x14ac:dyDescent="0.25">
      <c r="A1310" s="232"/>
      <c r="B1310" s="232"/>
      <c r="C1310" s="232"/>
      <c r="D1310" s="232"/>
      <c r="E1310" s="232"/>
      <c r="F1310" s="232"/>
      <c r="G1310" s="232"/>
    </row>
    <row r="1311" spans="1:7" x14ac:dyDescent="0.25">
      <c r="A1311" s="232"/>
      <c r="B1311" s="232"/>
      <c r="C1311" s="232"/>
      <c r="D1311" s="232"/>
      <c r="E1311" s="232"/>
      <c r="F1311" s="232"/>
      <c r="G1311" s="232"/>
    </row>
    <row r="1312" spans="1:7" x14ac:dyDescent="0.25">
      <c r="A1312" s="232"/>
      <c r="B1312" s="232"/>
      <c r="C1312" s="232"/>
      <c r="D1312" s="232"/>
      <c r="E1312" s="232"/>
      <c r="F1312" s="232"/>
      <c r="G1312" s="232"/>
    </row>
    <row r="1313" spans="1:7" x14ac:dyDescent="0.25">
      <c r="A1313" s="232"/>
      <c r="B1313" s="232"/>
      <c r="C1313" s="232"/>
      <c r="D1313" s="232"/>
      <c r="E1313" s="232"/>
      <c r="F1313" s="232"/>
      <c r="G1313" s="232"/>
    </row>
    <row r="1314" spans="1:7" x14ac:dyDescent="0.25">
      <c r="A1314" s="232"/>
      <c r="B1314" s="232"/>
      <c r="C1314" s="232"/>
      <c r="D1314" s="232"/>
      <c r="E1314" s="232"/>
      <c r="F1314" s="232"/>
      <c r="G1314" s="232"/>
    </row>
    <row r="1315" spans="1:7" x14ac:dyDescent="0.25">
      <c r="A1315" s="232"/>
      <c r="B1315" s="232"/>
      <c r="C1315" s="232"/>
      <c r="D1315" s="232"/>
      <c r="E1315" s="232"/>
      <c r="F1315" s="232"/>
      <c r="G1315" s="232"/>
    </row>
    <row r="1316" spans="1:7" x14ac:dyDescent="0.25">
      <c r="A1316" s="232"/>
      <c r="B1316" s="232"/>
      <c r="C1316" s="232"/>
      <c r="D1316" s="232"/>
      <c r="E1316" s="232"/>
      <c r="F1316" s="232"/>
      <c r="G1316" s="232"/>
    </row>
    <row r="1317" spans="1:7" x14ac:dyDescent="0.25">
      <c r="A1317" s="232"/>
      <c r="B1317" s="232"/>
      <c r="C1317" s="232"/>
      <c r="D1317" s="232"/>
      <c r="E1317" s="232"/>
      <c r="F1317" s="232"/>
      <c r="G1317" s="232"/>
    </row>
    <row r="1318" spans="1:7" x14ac:dyDescent="0.25">
      <c r="A1318" s="232"/>
      <c r="B1318" s="232"/>
      <c r="C1318" s="232"/>
      <c r="D1318" s="232"/>
      <c r="E1318" s="232"/>
      <c r="F1318" s="232"/>
      <c r="G1318" s="232"/>
    </row>
    <row r="1319" spans="1:7" x14ac:dyDescent="0.25">
      <c r="A1319" s="232"/>
      <c r="B1319" s="232"/>
      <c r="C1319" s="232"/>
      <c r="D1319" s="232"/>
      <c r="E1319" s="232"/>
      <c r="F1319" s="232"/>
      <c r="G1319" s="232"/>
    </row>
    <row r="1320" spans="1:7" x14ac:dyDescent="0.25">
      <c r="A1320" s="232"/>
      <c r="B1320" s="232"/>
      <c r="C1320" s="232"/>
      <c r="D1320" s="232"/>
      <c r="E1320" s="232"/>
      <c r="F1320" s="232"/>
      <c r="G1320" s="232"/>
    </row>
    <row r="1321" spans="1:7" x14ac:dyDescent="0.25">
      <c r="A1321" s="232"/>
      <c r="B1321" s="232"/>
      <c r="C1321" s="232"/>
      <c r="D1321" s="232"/>
      <c r="E1321" s="232"/>
      <c r="F1321" s="232"/>
      <c r="G1321" s="232"/>
    </row>
    <row r="1322" spans="1:7" x14ac:dyDescent="0.25">
      <c r="A1322" s="232"/>
      <c r="B1322" s="232"/>
      <c r="C1322" s="232"/>
      <c r="D1322" s="232"/>
      <c r="E1322" s="232"/>
      <c r="F1322" s="232"/>
      <c r="G1322" s="232"/>
    </row>
    <row r="1323" spans="1:7" x14ac:dyDescent="0.25">
      <c r="A1323" s="232"/>
      <c r="B1323" s="232"/>
      <c r="C1323" s="232"/>
      <c r="D1323" s="232"/>
      <c r="E1323" s="232"/>
      <c r="F1323" s="232"/>
      <c r="G1323" s="232"/>
    </row>
    <row r="1324" spans="1:7" x14ac:dyDescent="0.25">
      <c r="A1324" s="232"/>
      <c r="B1324" s="232"/>
      <c r="C1324" s="232"/>
      <c r="D1324" s="232"/>
      <c r="E1324" s="232"/>
      <c r="F1324" s="232"/>
      <c r="G1324" s="232"/>
    </row>
    <row r="1325" spans="1:7" x14ac:dyDescent="0.25">
      <c r="A1325" s="232"/>
      <c r="B1325" s="232"/>
      <c r="C1325" s="232"/>
      <c r="D1325" s="232"/>
      <c r="E1325" s="232"/>
      <c r="F1325" s="232"/>
      <c r="G1325" s="232"/>
    </row>
    <row r="1326" spans="1:7" x14ac:dyDescent="0.25">
      <c r="A1326" s="232"/>
      <c r="B1326" s="232"/>
      <c r="C1326" s="232"/>
      <c r="D1326" s="232"/>
      <c r="E1326" s="232"/>
      <c r="F1326" s="232"/>
      <c r="G1326" s="232"/>
    </row>
    <row r="1327" spans="1:7" x14ac:dyDescent="0.25">
      <c r="A1327" s="232"/>
      <c r="B1327" s="232"/>
      <c r="C1327" s="232"/>
      <c r="D1327" s="232"/>
      <c r="E1327" s="232"/>
      <c r="F1327" s="232"/>
      <c r="G1327" s="232"/>
    </row>
    <row r="1328" spans="1:7" x14ac:dyDescent="0.25">
      <c r="A1328" s="232"/>
      <c r="B1328" s="232"/>
      <c r="C1328" s="232"/>
      <c r="D1328" s="232"/>
      <c r="E1328" s="232"/>
      <c r="F1328" s="232"/>
      <c r="G1328" s="232"/>
    </row>
    <row r="1329" spans="1:7" x14ac:dyDescent="0.25">
      <c r="A1329" s="232"/>
      <c r="B1329" s="232"/>
      <c r="C1329" s="232"/>
      <c r="D1329" s="232"/>
      <c r="E1329" s="232"/>
      <c r="F1329" s="232"/>
      <c r="G1329" s="232"/>
    </row>
    <row r="1330" spans="1:7" x14ac:dyDescent="0.25">
      <c r="A1330" s="232"/>
      <c r="B1330" s="232"/>
      <c r="C1330" s="232"/>
      <c r="D1330" s="232"/>
      <c r="E1330" s="232"/>
      <c r="F1330" s="232"/>
      <c r="G1330" s="232"/>
    </row>
    <row r="1331" spans="1:7" x14ac:dyDescent="0.25">
      <c r="A1331" s="232"/>
      <c r="B1331" s="232"/>
      <c r="C1331" s="232"/>
      <c r="D1331" s="232"/>
      <c r="E1331" s="232"/>
      <c r="F1331" s="232"/>
      <c r="G1331" s="232"/>
    </row>
    <row r="1332" spans="1:7" x14ac:dyDescent="0.25">
      <c r="A1332" s="232"/>
      <c r="B1332" s="232"/>
      <c r="C1332" s="232"/>
      <c r="D1332" s="232"/>
      <c r="E1332" s="232"/>
      <c r="F1332" s="232"/>
      <c r="G1332" s="232"/>
    </row>
    <row r="1333" spans="1:7" x14ac:dyDescent="0.25">
      <c r="A1333" s="232"/>
      <c r="B1333" s="232"/>
      <c r="C1333" s="232"/>
      <c r="D1333" s="232"/>
      <c r="E1333" s="232"/>
      <c r="F1333" s="232"/>
      <c r="G1333" s="232"/>
    </row>
    <row r="1334" spans="1:7" x14ac:dyDescent="0.25">
      <c r="A1334" s="232"/>
      <c r="B1334" s="232"/>
      <c r="C1334" s="232"/>
      <c r="D1334" s="232"/>
      <c r="E1334" s="232"/>
      <c r="F1334" s="232"/>
      <c r="G1334" s="232"/>
    </row>
    <row r="1335" spans="1:7" x14ac:dyDescent="0.25">
      <c r="A1335" s="232"/>
      <c r="B1335" s="232"/>
      <c r="C1335" s="232"/>
      <c r="D1335" s="232"/>
      <c r="E1335" s="232"/>
      <c r="F1335" s="232"/>
      <c r="G1335" s="232"/>
    </row>
    <row r="1336" spans="1:7" x14ac:dyDescent="0.25">
      <c r="A1336" s="232"/>
      <c r="B1336" s="232"/>
      <c r="C1336" s="232"/>
      <c r="D1336" s="232"/>
      <c r="E1336" s="232"/>
      <c r="F1336" s="232"/>
      <c r="G1336" s="232"/>
    </row>
    <row r="1337" spans="1:7" x14ac:dyDescent="0.25">
      <c r="A1337" s="232"/>
      <c r="B1337" s="232"/>
      <c r="C1337" s="232"/>
      <c r="D1337" s="232"/>
      <c r="E1337" s="232"/>
      <c r="F1337" s="232"/>
      <c r="G1337" s="232"/>
    </row>
    <row r="1338" spans="1:7" x14ac:dyDescent="0.25">
      <c r="A1338" s="232"/>
      <c r="B1338" s="232"/>
      <c r="C1338" s="232"/>
      <c r="D1338" s="232"/>
      <c r="E1338" s="232"/>
      <c r="F1338" s="232"/>
      <c r="G1338" s="232"/>
    </row>
    <row r="1339" spans="1:7" x14ac:dyDescent="0.25">
      <c r="A1339" s="232"/>
      <c r="B1339" s="232"/>
      <c r="C1339" s="232"/>
      <c r="D1339" s="232"/>
      <c r="E1339" s="232"/>
      <c r="F1339" s="232"/>
      <c r="G1339" s="232"/>
    </row>
    <row r="1340" spans="1:7" x14ac:dyDescent="0.25">
      <c r="A1340" s="232"/>
      <c r="B1340" s="232"/>
      <c r="C1340" s="232"/>
      <c r="D1340" s="232"/>
      <c r="E1340" s="232"/>
      <c r="F1340" s="232"/>
      <c r="G1340" s="232"/>
    </row>
    <row r="1341" spans="1:7" x14ac:dyDescent="0.25">
      <c r="A1341" s="232"/>
      <c r="B1341" s="232"/>
      <c r="C1341" s="232"/>
      <c r="D1341" s="232"/>
      <c r="E1341" s="232"/>
      <c r="F1341" s="232"/>
      <c r="G1341" s="232"/>
    </row>
    <row r="1342" spans="1:7" x14ac:dyDescent="0.25">
      <c r="A1342" s="232"/>
      <c r="B1342" s="232"/>
      <c r="C1342" s="232"/>
      <c r="D1342" s="232"/>
      <c r="E1342" s="232"/>
      <c r="F1342" s="232"/>
      <c r="G1342" s="232"/>
    </row>
    <row r="1343" spans="1:7" x14ac:dyDescent="0.25">
      <c r="A1343" s="232"/>
      <c r="B1343" s="232"/>
      <c r="C1343" s="232"/>
      <c r="D1343" s="232"/>
      <c r="E1343" s="232"/>
      <c r="F1343" s="232"/>
      <c r="G1343" s="232"/>
    </row>
    <row r="1344" spans="1:7" x14ac:dyDescent="0.25">
      <c r="A1344" s="232"/>
      <c r="B1344" s="232"/>
      <c r="C1344" s="232"/>
      <c r="D1344" s="232"/>
      <c r="E1344" s="232"/>
      <c r="F1344" s="232"/>
      <c r="G1344" s="232"/>
    </row>
    <row r="1345" spans="1:7" x14ac:dyDescent="0.25">
      <c r="A1345" s="232"/>
      <c r="B1345" s="232"/>
      <c r="C1345" s="232"/>
      <c r="D1345" s="232"/>
      <c r="E1345" s="232"/>
      <c r="F1345" s="232"/>
      <c r="G1345" s="232"/>
    </row>
    <row r="1346" spans="1:7" x14ac:dyDescent="0.25">
      <c r="A1346" s="232"/>
      <c r="B1346" s="232"/>
      <c r="C1346" s="232"/>
      <c r="D1346" s="232"/>
      <c r="E1346" s="232"/>
      <c r="F1346" s="232"/>
      <c r="G1346" s="232"/>
    </row>
    <row r="1347" spans="1:7" x14ac:dyDescent="0.25">
      <c r="A1347" s="232"/>
      <c r="B1347" s="232"/>
      <c r="C1347" s="232"/>
      <c r="D1347" s="232"/>
      <c r="E1347" s="232"/>
      <c r="F1347" s="232"/>
      <c r="G1347" s="232"/>
    </row>
    <row r="1348" spans="1:7" x14ac:dyDescent="0.25">
      <c r="A1348" s="232"/>
      <c r="B1348" s="232"/>
      <c r="C1348" s="232"/>
      <c r="D1348" s="232"/>
      <c r="E1348" s="232"/>
      <c r="F1348" s="232"/>
      <c r="G1348" s="232"/>
    </row>
    <row r="1349" spans="1:7" x14ac:dyDescent="0.25">
      <c r="A1349" s="232"/>
      <c r="B1349" s="232"/>
      <c r="C1349" s="232"/>
      <c r="D1349" s="232"/>
      <c r="E1349" s="232"/>
      <c r="F1349" s="232"/>
      <c r="G1349" s="232"/>
    </row>
    <row r="1350" spans="1:7" x14ac:dyDescent="0.25">
      <c r="A1350" s="232"/>
      <c r="B1350" s="232"/>
      <c r="C1350" s="232"/>
      <c r="D1350" s="232"/>
      <c r="E1350" s="232"/>
      <c r="F1350" s="232"/>
      <c r="G1350" s="232"/>
    </row>
    <row r="1351" spans="1:7" x14ac:dyDescent="0.25">
      <c r="A1351" s="232"/>
      <c r="B1351" s="232"/>
      <c r="C1351" s="232"/>
      <c r="D1351" s="232"/>
      <c r="E1351" s="232"/>
      <c r="F1351" s="232"/>
      <c r="G1351" s="232"/>
    </row>
    <row r="1352" spans="1:7" x14ac:dyDescent="0.25">
      <c r="A1352" s="232"/>
      <c r="B1352" s="232"/>
      <c r="C1352" s="232"/>
      <c r="D1352" s="232"/>
      <c r="E1352" s="232"/>
      <c r="F1352" s="232"/>
      <c r="G1352" s="232"/>
    </row>
    <row r="1353" spans="1:7" x14ac:dyDescent="0.25">
      <c r="A1353" s="232"/>
      <c r="B1353" s="232"/>
      <c r="C1353" s="232"/>
      <c r="D1353" s="232"/>
      <c r="E1353" s="232"/>
      <c r="F1353" s="232"/>
      <c r="G1353" s="232"/>
    </row>
    <row r="1354" spans="1:7" x14ac:dyDescent="0.25">
      <c r="A1354" s="232"/>
      <c r="B1354" s="232"/>
      <c r="C1354" s="232"/>
      <c r="D1354" s="232"/>
      <c r="E1354" s="232"/>
      <c r="F1354" s="232"/>
      <c r="G1354" s="232"/>
    </row>
    <row r="1355" spans="1:7" x14ac:dyDescent="0.25">
      <c r="A1355" s="232"/>
      <c r="B1355" s="232"/>
      <c r="C1355" s="232"/>
      <c r="D1355" s="232"/>
      <c r="E1355" s="232"/>
      <c r="F1355" s="232"/>
      <c r="G1355" s="232"/>
    </row>
    <row r="1356" spans="1:7" x14ac:dyDescent="0.25">
      <c r="A1356" s="232"/>
      <c r="B1356" s="232"/>
      <c r="C1356" s="232"/>
      <c r="D1356" s="232"/>
      <c r="E1356" s="232"/>
      <c r="F1356" s="232"/>
      <c r="G1356" s="232"/>
    </row>
    <row r="1357" spans="1:7" x14ac:dyDescent="0.25">
      <c r="A1357" s="232"/>
      <c r="B1357" s="232"/>
      <c r="C1357" s="232"/>
      <c r="D1357" s="232"/>
      <c r="E1357" s="232"/>
      <c r="F1357" s="232"/>
      <c r="G1357" s="232"/>
    </row>
    <row r="1358" spans="1:7" x14ac:dyDescent="0.25">
      <c r="A1358" s="232"/>
      <c r="B1358" s="232"/>
      <c r="C1358" s="232"/>
      <c r="D1358" s="232"/>
      <c r="E1358" s="232"/>
      <c r="F1358" s="232"/>
      <c r="G1358" s="232"/>
    </row>
    <row r="1359" spans="1:7" x14ac:dyDescent="0.25">
      <c r="A1359" s="232"/>
      <c r="B1359" s="232"/>
      <c r="C1359" s="232"/>
      <c r="D1359" s="232"/>
      <c r="E1359" s="232"/>
      <c r="F1359" s="232"/>
      <c r="G1359" s="232"/>
    </row>
    <row r="1360" spans="1:7" x14ac:dyDescent="0.25">
      <c r="A1360" s="232"/>
      <c r="B1360" s="232"/>
      <c r="C1360" s="232"/>
      <c r="D1360" s="232"/>
      <c r="E1360" s="232"/>
      <c r="F1360" s="232"/>
      <c r="G1360" s="232"/>
    </row>
    <row r="1361" spans="1:7" x14ac:dyDescent="0.25">
      <c r="A1361" s="232"/>
      <c r="B1361" s="232"/>
      <c r="C1361" s="232"/>
      <c r="D1361" s="232"/>
      <c r="E1361" s="232"/>
      <c r="F1361" s="232"/>
      <c r="G1361" s="232"/>
    </row>
    <row r="1362" spans="1:7" x14ac:dyDescent="0.25">
      <c r="A1362" s="232"/>
      <c r="B1362" s="232"/>
      <c r="C1362" s="232"/>
      <c r="D1362" s="232"/>
      <c r="E1362" s="232"/>
      <c r="F1362" s="232"/>
      <c r="G1362" s="232"/>
    </row>
    <row r="1363" spans="1:7" x14ac:dyDescent="0.25">
      <c r="A1363" s="232"/>
      <c r="B1363" s="232"/>
      <c r="C1363" s="232"/>
      <c r="D1363" s="232"/>
      <c r="E1363" s="232"/>
      <c r="F1363" s="232"/>
      <c r="G1363" s="232"/>
    </row>
    <row r="1364" spans="1:7" x14ac:dyDescent="0.25">
      <c r="A1364" s="232"/>
      <c r="B1364" s="232"/>
      <c r="C1364" s="232"/>
      <c r="D1364" s="232"/>
      <c r="E1364" s="232"/>
      <c r="F1364" s="232"/>
      <c r="G1364" s="232"/>
    </row>
    <row r="1365" spans="1:7" x14ac:dyDescent="0.25">
      <c r="A1365" s="232"/>
      <c r="B1365" s="232"/>
      <c r="C1365" s="232"/>
      <c r="D1365" s="232"/>
      <c r="E1365" s="232"/>
      <c r="F1365" s="232"/>
      <c r="G1365" s="232"/>
    </row>
    <row r="1366" spans="1:7" x14ac:dyDescent="0.25">
      <c r="A1366" s="232"/>
      <c r="B1366" s="232"/>
      <c r="C1366" s="232"/>
      <c r="D1366" s="232"/>
      <c r="E1366" s="232"/>
      <c r="F1366" s="232"/>
      <c r="G1366" s="232"/>
    </row>
    <row r="1367" spans="1:7" x14ac:dyDescent="0.25">
      <c r="A1367" s="232"/>
      <c r="B1367" s="232"/>
      <c r="C1367" s="232"/>
      <c r="D1367" s="232"/>
      <c r="E1367" s="232"/>
      <c r="F1367" s="232"/>
      <c r="G1367" s="232"/>
    </row>
    <row r="1368" spans="1:7" x14ac:dyDescent="0.25">
      <c r="A1368" s="232"/>
      <c r="B1368" s="232"/>
      <c r="C1368" s="232"/>
      <c r="D1368" s="232"/>
      <c r="E1368" s="232"/>
      <c r="F1368" s="232"/>
      <c r="G1368" s="232"/>
    </row>
    <row r="1369" spans="1:7" x14ac:dyDescent="0.25">
      <c r="A1369" s="232"/>
      <c r="B1369" s="232"/>
      <c r="C1369" s="232"/>
      <c r="D1369" s="232"/>
      <c r="E1369" s="232"/>
      <c r="F1369" s="232"/>
      <c r="G1369" s="232"/>
    </row>
    <row r="1370" spans="1:7" x14ac:dyDescent="0.25">
      <c r="A1370" s="232"/>
      <c r="B1370" s="232"/>
      <c r="C1370" s="232"/>
      <c r="D1370" s="232"/>
      <c r="E1370" s="232"/>
      <c r="F1370" s="232"/>
      <c r="G1370" s="232"/>
    </row>
    <row r="1371" spans="1:7" x14ac:dyDescent="0.25">
      <c r="A1371" s="232"/>
      <c r="B1371" s="232"/>
      <c r="C1371" s="232"/>
      <c r="D1371" s="232"/>
      <c r="E1371" s="232"/>
      <c r="F1371" s="232"/>
      <c r="G1371" s="232"/>
    </row>
    <row r="1372" spans="1:7" x14ac:dyDescent="0.25">
      <c r="A1372" s="232"/>
      <c r="B1372" s="232"/>
      <c r="C1372" s="232"/>
      <c r="D1372" s="232"/>
      <c r="E1372" s="232"/>
      <c r="F1372" s="232"/>
      <c r="G1372" s="232"/>
    </row>
    <row r="1373" spans="1:7" x14ac:dyDescent="0.25">
      <c r="A1373" s="232"/>
      <c r="B1373" s="232"/>
      <c r="C1373" s="232"/>
      <c r="D1373" s="232"/>
      <c r="E1373" s="232"/>
      <c r="F1373" s="232"/>
      <c r="G1373" s="232"/>
    </row>
    <row r="1374" spans="1:7" x14ac:dyDescent="0.25">
      <c r="A1374" s="232"/>
      <c r="B1374" s="232"/>
      <c r="C1374" s="232"/>
      <c r="D1374" s="232"/>
      <c r="E1374" s="232"/>
      <c r="F1374" s="232"/>
      <c r="G1374" s="232"/>
    </row>
    <row r="1375" spans="1:7" x14ac:dyDescent="0.25">
      <c r="A1375" s="232"/>
      <c r="B1375" s="232"/>
      <c r="C1375" s="232"/>
      <c r="D1375" s="232"/>
      <c r="E1375" s="232"/>
      <c r="F1375" s="232"/>
      <c r="G1375" s="232"/>
    </row>
    <row r="1376" spans="1:7" x14ac:dyDescent="0.25">
      <c r="A1376" s="232"/>
      <c r="B1376" s="232"/>
      <c r="C1376" s="232"/>
      <c r="D1376" s="232"/>
      <c r="E1376" s="232"/>
      <c r="F1376" s="232"/>
      <c r="G1376" s="232"/>
    </row>
    <row r="1377" spans="1:7" x14ac:dyDescent="0.25">
      <c r="A1377" s="232"/>
      <c r="B1377" s="232"/>
      <c r="C1377" s="232"/>
      <c r="D1377" s="232"/>
      <c r="E1377" s="232"/>
      <c r="F1377" s="232"/>
      <c r="G1377" s="232"/>
    </row>
    <row r="1378" spans="1:7" x14ac:dyDescent="0.25">
      <c r="A1378" s="232"/>
      <c r="B1378" s="232"/>
      <c r="C1378" s="232"/>
      <c r="D1378" s="232"/>
      <c r="E1378" s="232"/>
      <c r="F1378" s="232"/>
      <c r="G1378" s="232"/>
    </row>
    <row r="1379" spans="1:7" x14ac:dyDescent="0.25">
      <c r="A1379" s="232"/>
      <c r="B1379" s="232"/>
      <c r="C1379" s="232"/>
      <c r="D1379" s="232"/>
      <c r="E1379" s="232"/>
      <c r="F1379" s="232"/>
      <c r="G1379" s="232"/>
    </row>
    <row r="1380" spans="1:7" x14ac:dyDescent="0.25">
      <c r="A1380" s="232"/>
      <c r="B1380" s="232"/>
      <c r="C1380" s="232"/>
      <c r="D1380" s="232"/>
      <c r="E1380" s="232"/>
      <c r="F1380" s="232"/>
      <c r="G1380" s="232"/>
    </row>
    <row r="1381" spans="1:7" x14ac:dyDescent="0.25">
      <c r="A1381" s="232"/>
      <c r="B1381" s="232"/>
      <c r="C1381" s="232"/>
      <c r="D1381" s="232"/>
      <c r="E1381" s="232"/>
      <c r="F1381" s="232"/>
      <c r="G1381" s="232"/>
    </row>
    <row r="1382" spans="1:7" x14ac:dyDescent="0.25">
      <c r="A1382" s="232"/>
      <c r="B1382" s="232"/>
      <c r="C1382" s="232"/>
      <c r="D1382" s="232"/>
      <c r="E1382" s="232"/>
      <c r="F1382" s="232"/>
      <c r="G1382" s="232"/>
    </row>
    <row r="1383" spans="1:7" x14ac:dyDescent="0.25">
      <c r="A1383" s="232"/>
      <c r="B1383" s="232"/>
      <c r="C1383" s="232"/>
      <c r="D1383" s="232"/>
      <c r="E1383" s="232"/>
      <c r="F1383" s="232"/>
      <c r="G1383" s="232"/>
    </row>
    <row r="1384" spans="1:7" x14ac:dyDescent="0.25">
      <c r="A1384" s="232"/>
      <c r="B1384" s="232"/>
      <c r="C1384" s="232"/>
      <c r="D1384" s="232"/>
      <c r="E1384" s="232"/>
      <c r="F1384" s="232"/>
      <c r="G1384" s="232"/>
    </row>
    <row r="1385" spans="1:7" x14ac:dyDescent="0.25">
      <c r="A1385" s="232"/>
      <c r="B1385" s="232"/>
      <c r="C1385" s="232"/>
      <c r="D1385" s="232"/>
      <c r="E1385" s="232"/>
      <c r="F1385" s="232"/>
      <c r="G1385" s="232"/>
    </row>
    <row r="1386" spans="1:7" x14ac:dyDescent="0.25">
      <c r="A1386" s="232"/>
      <c r="B1386" s="232"/>
      <c r="C1386" s="232"/>
      <c r="D1386" s="232"/>
      <c r="E1386" s="232"/>
      <c r="F1386" s="232"/>
      <c r="G1386" s="232"/>
    </row>
    <row r="1387" spans="1:7" x14ac:dyDescent="0.25">
      <c r="A1387" s="232"/>
      <c r="B1387" s="232"/>
      <c r="C1387" s="232"/>
      <c r="D1387" s="232"/>
      <c r="E1387" s="232"/>
      <c r="F1387" s="232"/>
      <c r="G1387" s="232"/>
    </row>
    <row r="1388" spans="1:7" x14ac:dyDescent="0.25">
      <c r="A1388" s="232"/>
      <c r="B1388" s="232"/>
      <c r="C1388" s="232"/>
      <c r="D1388" s="232"/>
      <c r="E1388" s="232"/>
      <c r="F1388" s="232"/>
      <c r="G1388" s="232"/>
    </row>
    <row r="1389" spans="1:7" x14ac:dyDescent="0.25">
      <c r="A1389" s="232"/>
      <c r="B1389" s="232"/>
      <c r="C1389" s="232"/>
      <c r="D1389" s="232"/>
      <c r="E1389" s="232"/>
      <c r="F1389" s="232"/>
      <c r="G1389" s="232"/>
    </row>
    <row r="1390" spans="1:7" x14ac:dyDescent="0.25">
      <c r="A1390" s="232"/>
      <c r="B1390" s="232"/>
      <c r="C1390" s="232"/>
      <c r="D1390" s="232"/>
      <c r="E1390" s="232"/>
      <c r="F1390" s="232"/>
      <c r="G1390" s="232"/>
    </row>
    <row r="1391" spans="1:7" x14ac:dyDescent="0.25">
      <c r="A1391" s="232"/>
      <c r="B1391" s="232"/>
      <c r="C1391" s="232"/>
      <c r="D1391" s="232"/>
      <c r="E1391" s="232"/>
      <c r="F1391" s="232"/>
      <c r="G1391" s="232"/>
    </row>
    <row r="1392" spans="1:7" x14ac:dyDescent="0.25">
      <c r="A1392" s="232"/>
      <c r="B1392" s="232"/>
      <c r="C1392" s="232"/>
      <c r="D1392" s="232"/>
      <c r="E1392" s="232"/>
      <c r="F1392" s="232"/>
      <c r="G1392" s="232"/>
    </row>
    <row r="1393" spans="1:7" x14ac:dyDescent="0.25">
      <c r="A1393" s="232"/>
      <c r="B1393" s="232"/>
      <c r="C1393" s="232"/>
      <c r="D1393" s="232"/>
      <c r="E1393" s="232"/>
      <c r="F1393" s="232"/>
      <c r="G1393" s="232"/>
    </row>
    <row r="1394" spans="1:7" x14ac:dyDescent="0.25">
      <c r="A1394" s="232"/>
      <c r="B1394" s="232"/>
      <c r="C1394" s="232"/>
      <c r="D1394" s="232"/>
      <c r="E1394" s="232"/>
      <c r="F1394" s="232"/>
      <c r="G1394" s="232"/>
    </row>
    <row r="1395" spans="1:7" x14ac:dyDescent="0.25">
      <c r="A1395" s="232"/>
      <c r="B1395" s="232"/>
      <c r="C1395" s="232"/>
      <c r="D1395" s="232"/>
      <c r="E1395" s="232"/>
      <c r="F1395" s="232"/>
      <c r="G1395" s="232"/>
    </row>
    <row r="1396" spans="1:7" x14ac:dyDescent="0.25">
      <c r="A1396" s="232"/>
      <c r="B1396" s="232"/>
      <c r="C1396" s="232"/>
      <c r="D1396" s="232"/>
      <c r="E1396" s="232"/>
      <c r="F1396" s="232"/>
      <c r="G1396" s="232"/>
    </row>
    <row r="1397" spans="1:7" x14ac:dyDescent="0.25">
      <c r="A1397" s="232"/>
      <c r="B1397" s="232"/>
      <c r="C1397" s="232"/>
      <c r="D1397" s="232"/>
      <c r="E1397" s="232"/>
      <c r="F1397" s="232"/>
      <c r="G1397" s="232"/>
    </row>
    <row r="1398" spans="1:7" x14ac:dyDescent="0.25">
      <c r="A1398" s="232"/>
      <c r="B1398" s="232"/>
      <c r="C1398" s="232"/>
      <c r="D1398" s="232"/>
      <c r="E1398" s="232"/>
      <c r="F1398" s="232"/>
      <c r="G1398" s="232"/>
    </row>
    <row r="1399" spans="1:7" x14ac:dyDescent="0.25">
      <c r="A1399" s="232"/>
      <c r="B1399" s="232"/>
      <c r="C1399" s="232"/>
      <c r="D1399" s="232"/>
      <c r="E1399" s="232"/>
      <c r="F1399" s="232"/>
      <c r="G1399" s="232"/>
    </row>
    <row r="1400" spans="1:7" x14ac:dyDescent="0.25">
      <c r="A1400" s="232"/>
      <c r="B1400" s="232"/>
      <c r="C1400" s="232"/>
      <c r="D1400" s="232"/>
      <c r="E1400" s="232"/>
      <c r="F1400" s="232"/>
      <c r="G1400" s="232"/>
    </row>
    <row r="1401" spans="1:7" x14ac:dyDescent="0.25">
      <c r="A1401" s="232"/>
      <c r="B1401" s="232"/>
      <c r="C1401" s="232"/>
      <c r="D1401" s="232"/>
      <c r="E1401" s="232"/>
      <c r="F1401" s="232"/>
      <c r="G1401" s="232"/>
    </row>
    <row r="1402" spans="1:7" x14ac:dyDescent="0.25">
      <c r="A1402" s="232"/>
      <c r="B1402" s="232"/>
      <c r="C1402" s="232"/>
      <c r="D1402" s="232"/>
      <c r="E1402" s="232"/>
      <c r="F1402" s="232"/>
      <c r="G1402" s="232"/>
    </row>
    <row r="1403" spans="1:7" x14ac:dyDescent="0.25">
      <c r="A1403" s="232"/>
      <c r="B1403" s="232"/>
      <c r="C1403" s="232"/>
      <c r="D1403" s="232"/>
      <c r="E1403" s="232"/>
      <c r="F1403" s="232"/>
      <c r="G1403" s="232"/>
    </row>
    <row r="1404" spans="1:7" x14ac:dyDescent="0.25">
      <c r="A1404" s="232"/>
      <c r="B1404" s="232"/>
      <c r="C1404" s="232"/>
      <c r="D1404" s="232"/>
      <c r="E1404" s="232"/>
      <c r="F1404" s="232"/>
      <c r="G1404" s="232"/>
    </row>
    <row r="1405" spans="1:7" x14ac:dyDescent="0.25">
      <c r="A1405" s="232"/>
      <c r="B1405" s="232"/>
      <c r="C1405" s="232"/>
      <c r="D1405" s="232"/>
      <c r="E1405" s="232"/>
      <c r="F1405" s="232"/>
      <c r="G1405" s="232"/>
    </row>
    <row r="1406" spans="1:7" x14ac:dyDescent="0.25">
      <c r="A1406" s="232"/>
      <c r="B1406" s="232"/>
      <c r="C1406" s="232"/>
      <c r="D1406" s="232"/>
      <c r="E1406" s="232"/>
      <c r="F1406" s="232"/>
      <c r="G1406" s="232"/>
    </row>
    <row r="1407" spans="1:7" x14ac:dyDescent="0.25">
      <c r="A1407" s="232"/>
      <c r="B1407" s="232"/>
      <c r="C1407" s="232"/>
      <c r="D1407" s="232"/>
      <c r="E1407" s="232"/>
      <c r="F1407" s="232"/>
      <c r="G1407" s="232"/>
    </row>
    <row r="1408" spans="1:7" x14ac:dyDescent="0.25">
      <c r="A1408" s="232"/>
      <c r="B1408" s="232"/>
      <c r="C1408" s="232"/>
      <c r="D1408" s="232"/>
      <c r="E1408" s="232"/>
      <c r="F1408" s="232"/>
      <c r="G1408" s="232"/>
    </row>
    <row r="1409" spans="1:7" x14ac:dyDescent="0.25">
      <c r="A1409" s="232"/>
      <c r="B1409" s="232"/>
      <c r="C1409" s="232"/>
      <c r="D1409" s="232"/>
      <c r="E1409" s="232"/>
      <c r="F1409" s="232"/>
      <c r="G1409" s="232"/>
    </row>
    <row r="1410" spans="1:7" x14ac:dyDescent="0.25">
      <c r="A1410" s="232"/>
      <c r="B1410" s="232"/>
      <c r="C1410" s="232"/>
      <c r="D1410" s="232"/>
      <c r="E1410" s="232"/>
      <c r="F1410" s="232"/>
      <c r="G1410" s="232"/>
    </row>
    <row r="1411" spans="1:7" x14ac:dyDescent="0.25">
      <c r="A1411" s="232"/>
      <c r="B1411" s="232"/>
      <c r="C1411" s="232"/>
      <c r="D1411" s="232"/>
      <c r="E1411" s="232"/>
      <c r="F1411" s="232"/>
      <c r="G1411" s="232"/>
    </row>
    <row r="1412" spans="1:7" x14ac:dyDescent="0.25">
      <c r="A1412" s="232"/>
      <c r="B1412" s="232"/>
      <c r="C1412" s="232"/>
      <c r="D1412" s="232"/>
      <c r="E1412" s="232"/>
      <c r="F1412" s="232"/>
      <c r="G1412" s="232"/>
    </row>
    <row r="1413" spans="1:7" x14ac:dyDescent="0.25">
      <c r="A1413" s="232"/>
      <c r="B1413" s="232"/>
      <c r="C1413" s="232"/>
      <c r="D1413" s="232"/>
      <c r="E1413" s="232"/>
      <c r="F1413" s="232"/>
      <c r="G1413" s="232"/>
    </row>
    <row r="1414" spans="1:7" x14ac:dyDescent="0.25">
      <c r="A1414" s="232"/>
      <c r="B1414" s="232"/>
      <c r="C1414" s="232"/>
      <c r="D1414" s="232"/>
      <c r="E1414" s="232"/>
      <c r="F1414" s="232"/>
      <c r="G1414" s="232"/>
    </row>
    <row r="1415" spans="1:7" x14ac:dyDescent="0.25">
      <c r="A1415" s="232"/>
      <c r="B1415" s="232"/>
      <c r="C1415" s="232"/>
      <c r="D1415" s="232"/>
      <c r="E1415" s="232"/>
      <c r="F1415" s="232"/>
      <c r="G1415" s="232"/>
    </row>
    <row r="1416" spans="1:7" x14ac:dyDescent="0.25">
      <c r="A1416" s="232"/>
      <c r="B1416" s="232"/>
      <c r="C1416" s="232"/>
      <c r="D1416" s="232"/>
      <c r="E1416" s="232"/>
      <c r="F1416" s="232"/>
      <c r="G1416" s="232"/>
    </row>
    <row r="1417" spans="1:7" x14ac:dyDescent="0.25">
      <c r="A1417" s="232"/>
      <c r="B1417" s="232"/>
      <c r="C1417" s="232"/>
      <c r="D1417" s="232"/>
      <c r="E1417" s="232"/>
      <c r="F1417" s="232"/>
      <c r="G1417" s="232"/>
    </row>
    <row r="1418" spans="1:7" x14ac:dyDescent="0.25">
      <c r="A1418" s="232"/>
      <c r="B1418" s="232"/>
      <c r="C1418" s="232"/>
      <c r="D1418" s="232"/>
      <c r="E1418" s="232"/>
      <c r="F1418" s="232"/>
      <c r="G1418" s="232"/>
    </row>
    <row r="1419" spans="1:7" x14ac:dyDescent="0.25">
      <c r="A1419" s="232"/>
      <c r="B1419" s="232"/>
      <c r="C1419" s="232"/>
      <c r="D1419" s="232"/>
      <c r="E1419" s="232"/>
      <c r="F1419" s="232"/>
      <c r="G1419" s="232"/>
    </row>
    <row r="1420" spans="1:7" x14ac:dyDescent="0.25">
      <c r="A1420" s="232"/>
      <c r="B1420" s="232"/>
      <c r="C1420" s="232"/>
      <c r="D1420" s="232"/>
      <c r="E1420" s="232"/>
      <c r="F1420" s="232"/>
      <c r="G1420" s="232"/>
    </row>
    <row r="1421" spans="1:7" x14ac:dyDescent="0.25">
      <c r="A1421" s="232"/>
      <c r="B1421" s="232"/>
      <c r="C1421" s="232"/>
      <c r="D1421" s="232"/>
      <c r="E1421" s="232"/>
      <c r="F1421" s="232"/>
      <c r="G1421" s="232"/>
    </row>
    <row r="1422" spans="1:7" x14ac:dyDescent="0.25">
      <c r="A1422" s="232"/>
      <c r="B1422" s="232"/>
      <c r="C1422" s="232"/>
      <c r="D1422" s="232"/>
      <c r="E1422" s="232"/>
      <c r="F1422" s="232"/>
      <c r="G1422" s="232"/>
    </row>
    <row r="1423" spans="1:7" x14ac:dyDescent="0.25">
      <c r="A1423" s="232"/>
      <c r="B1423" s="232"/>
      <c r="C1423" s="232"/>
      <c r="D1423" s="232"/>
      <c r="E1423" s="232"/>
      <c r="F1423" s="232"/>
      <c r="G1423" s="232"/>
    </row>
    <row r="1424" spans="1:7" x14ac:dyDescent="0.25">
      <c r="A1424" s="232"/>
      <c r="B1424" s="232"/>
      <c r="C1424" s="232"/>
      <c r="D1424" s="232"/>
      <c r="E1424" s="232"/>
      <c r="F1424" s="232"/>
      <c r="G1424" s="232"/>
    </row>
    <row r="1425" spans="1:7" x14ac:dyDescent="0.25">
      <c r="A1425" s="232"/>
      <c r="B1425" s="232"/>
      <c r="C1425" s="232"/>
      <c r="D1425" s="232"/>
      <c r="E1425" s="232"/>
      <c r="F1425" s="232"/>
      <c r="G1425" s="232"/>
    </row>
    <row r="1426" spans="1:7" x14ac:dyDescent="0.25">
      <c r="A1426" s="232"/>
      <c r="B1426" s="232"/>
      <c r="C1426" s="232"/>
      <c r="D1426" s="232"/>
      <c r="E1426" s="232"/>
      <c r="F1426" s="232"/>
      <c r="G1426" s="232"/>
    </row>
    <row r="1427" spans="1:7" x14ac:dyDescent="0.25">
      <c r="A1427" s="232"/>
      <c r="B1427" s="232"/>
      <c r="C1427" s="232"/>
      <c r="D1427" s="232"/>
      <c r="E1427" s="232"/>
      <c r="F1427" s="232"/>
      <c r="G1427" s="232"/>
    </row>
    <row r="1428" spans="1:7" x14ac:dyDescent="0.25">
      <c r="A1428" s="232"/>
      <c r="B1428" s="232"/>
      <c r="C1428" s="232"/>
      <c r="D1428" s="232"/>
      <c r="E1428" s="232"/>
      <c r="F1428" s="232"/>
      <c r="G1428" s="232"/>
    </row>
    <row r="1429" spans="1:7" x14ac:dyDescent="0.25">
      <c r="A1429" s="232"/>
      <c r="B1429" s="232"/>
      <c r="C1429" s="232"/>
      <c r="D1429" s="232"/>
      <c r="E1429" s="232"/>
      <c r="F1429" s="232"/>
      <c r="G1429" s="232"/>
    </row>
    <row r="1430" spans="1:7" x14ac:dyDescent="0.25">
      <c r="A1430" s="232"/>
      <c r="B1430" s="232"/>
      <c r="C1430" s="232"/>
      <c r="D1430" s="232"/>
      <c r="E1430" s="232"/>
      <c r="F1430" s="232"/>
      <c r="G1430" s="232"/>
    </row>
    <row r="1431" spans="1:7" x14ac:dyDescent="0.25">
      <c r="A1431" s="232"/>
      <c r="B1431" s="232"/>
      <c r="C1431" s="232"/>
      <c r="D1431" s="232"/>
      <c r="E1431" s="232"/>
      <c r="F1431" s="232"/>
      <c r="G1431" s="232"/>
    </row>
    <row r="1432" spans="1:7" x14ac:dyDescent="0.25">
      <c r="A1432" s="232"/>
      <c r="B1432" s="232"/>
      <c r="C1432" s="232"/>
      <c r="D1432" s="232"/>
      <c r="E1432" s="232"/>
      <c r="F1432" s="232"/>
      <c r="G1432" s="232"/>
    </row>
    <row r="1433" spans="1:7" x14ac:dyDescent="0.25">
      <c r="A1433" s="232"/>
      <c r="B1433" s="232"/>
      <c r="C1433" s="232"/>
      <c r="D1433" s="232"/>
      <c r="E1433" s="232"/>
      <c r="F1433" s="232"/>
      <c r="G1433" s="232"/>
    </row>
    <row r="1434" spans="1:7" x14ac:dyDescent="0.25">
      <c r="A1434" s="232"/>
      <c r="B1434" s="232"/>
      <c r="C1434" s="232"/>
      <c r="D1434" s="232"/>
      <c r="E1434" s="232"/>
      <c r="F1434" s="232"/>
      <c r="G1434" s="232"/>
    </row>
    <row r="1435" spans="1:7" x14ac:dyDescent="0.25">
      <c r="A1435" s="232"/>
      <c r="B1435" s="232"/>
      <c r="C1435" s="232"/>
      <c r="D1435" s="232"/>
      <c r="E1435" s="232"/>
      <c r="F1435" s="232"/>
      <c r="G1435" s="232"/>
    </row>
    <row r="1436" spans="1:7" x14ac:dyDescent="0.25">
      <c r="A1436" s="232"/>
      <c r="B1436" s="232"/>
      <c r="C1436" s="232"/>
      <c r="D1436" s="232"/>
      <c r="E1436" s="232"/>
      <c r="F1436" s="232"/>
      <c r="G1436" s="232"/>
    </row>
    <row r="1437" spans="1:7" x14ac:dyDescent="0.25">
      <c r="A1437" s="232"/>
      <c r="B1437" s="232"/>
      <c r="C1437" s="232"/>
      <c r="D1437" s="232"/>
      <c r="E1437" s="232"/>
      <c r="F1437" s="232"/>
      <c r="G1437" s="232"/>
    </row>
    <row r="1438" spans="1:7" x14ac:dyDescent="0.25">
      <c r="A1438" s="232"/>
      <c r="B1438" s="232"/>
      <c r="C1438" s="232"/>
      <c r="D1438" s="232"/>
      <c r="E1438" s="232"/>
      <c r="F1438" s="232"/>
      <c r="G1438" s="232"/>
    </row>
    <row r="1439" spans="1:7" x14ac:dyDescent="0.25">
      <c r="A1439" s="232"/>
      <c r="B1439" s="232"/>
      <c r="C1439" s="232"/>
      <c r="D1439" s="232"/>
      <c r="E1439" s="232"/>
      <c r="F1439" s="232"/>
      <c r="G1439" s="232"/>
    </row>
    <row r="1440" spans="1:7" x14ac:dyDescent="0.25">
      <c r="A1440" s="232"/>
      <c r="B1440" s="232"/>
      <c r="C1440" s="232"/>
      <c r="D1440" s="232"/>
      <c r="E1440" s="232"/>
      <c r="F1440" s="232"/>
      <c r="G1440" s="232"/>
    </row>
    <row r="1441" spans="1:7" x14ac:dyDescent="0.25">
      <c r="A1441" s="232"/>
      <c r="B1441" s="232"/>
      <c r="C1441" s="232"/>
      <c r="D1441" s="232"/>
      <c r="E1441" s="232"/>
      <c r="F1441" s="232"/>
      <c r="G1441" s="232"/>
    </row>
    <row r="1442" spans="1:7" x14ac:dyDescent="0.25">
      <c r="A1442" s="232"/>
      <c r="B1442" s="232"/>
      <c r="C1442" s="232"/>
      <c r="D1442" s="232"/>
      <c r="E1442" s="232"/>
      <c r="F1442" s="232"/>
      <c r="G1442" s="232"/>
    </row>
    <row r="1443" spans="1:7" x14ac:dyDescent="0.25">
      <c r="A1443" s="232"/>
      <c r="B1443" s="232"/>
      <c r="C1443" s="232"/>
      <c r="D1443" s="232"/>
      <c r="E1443" s="232"/>
      <c r="F1443" s="232"/>
      <c r="G1443" s="232"/>
    </row>
    <row r="1444" spans="1:7" x14ac:dyDescent="0.25">
      <c r="A1444" s="232"/>
      <c r="B1444" s="232"/>
      <c r="C1444" s="232"/>
      <c r="D1444" s="232"/>
      <c r="E1444" s="232"/>
      <c r="F1444" s="232"/>
      <c r="G1444" s="232"/>
    </row>
    <row r="1445" spans="1:7" x14ac:dyDescent="0.25">
      <c r="A1445" s="232"/>
      <c r="B1445" s="232"/>
      <c r="C1445" s="232"/>
      <c r="D1445" s="232"/>
      <c r="E1445" s="232"/>
      <c r="F1445" s="232"/>
      <c r="G1445" s="232"/>
    </row>
    <row r="1446" spans="1:7" x14ac:dyDescent="0.25">
      <c r="A1446" s="232"/>
      <c r="B1446" s="232"/>
      <c r="C1446" s="232"/>
      <c r="D1446" s="232"/>
      <c r="E1446" s="232"/>
      <c r="F1446" s="232"/>
      <c r="G1446" s="232"/>
    </row>
    <row r="1447" spans="1:7" x14ac:dyDescent="0.25">
      <c r="A1447" s="232"/>
      <c r="B1447" s="232"/>
      <c r="C1447" s="232"/>
      <c r="D1447" s="232"/>
      <c r="E1447" s="232"/>
      <c r="F1447" s="232"/>
      <c r="G1447" s="232"/>
    </row>
    <row r="1448" spans="1:7" x14ac:dyDescent="0.25">
      <c r="A1448" s="232"/>
      <c r="B1448" s="232"/>
      <c r="C1448" s="232"/>
      <c r="D1448" s="232"/>
      <c r="E1448" s="232"/>
      <c r="F1448" s="232"/>
      <c r="G1448" s="232"/>
    </row>
    <row r="1449" spans="1:7" x14ac:dyDescent="0.25">
      <c r="A1449" s="232"/>
      <c r="B1449" s="232"/>
      <c r="C1449" s="232"/>
      <c r="D1449" s="232"/>
      <c r="E1449" s="232"/>
      <c r="F1449" s="232"/>
      <c r="G1449" s="232"/>
    </row>
    <row r="1450" spans="1:7" x14ac:dyDescent="0.25">
      <c r="A1450" s="232"/>
      <c r="B1450" s="232"/>
      <c r="C1450" s="232"/>
      <c r="D1450" s="232"/>
      <c r="E1450" s="232"/>
      <c r="F1450" s="232"/>
      <c r="G1450" s="232"/>
    </row>
    <row r="1451" spans="1:7" x14ac:dyDescent="0.25">
      <c r="A1451" s="232"/>
      <c r="B1451" s="232"/>
      <c r="C1451" s="232"/>
      <c r="D1451" s="232"/>
      <c r="E1451" s="232"/>
      <c r="F1451" s="232"/>
      <c r="G1451" s="232"/>
    </row>
    <row r="1452" spans="1:7" x14ac:dyDescent="0.25">
      <c r="A1452" s="232"/>
      <c r="B1452" s="232"/>
      <c r="C1452" s="232"/>
      <c r="D1452" s="232"/>
      <c r="E1452" s="232"/>
      <c r="F1452" s="232"/>
      <c r="G1452" s="232"/>
    </row>
    <row r="1453" spans="1:7" x14ac:dyDescent="0.25">
      <c r="A1453" s="232"/>
      <c r="B1453" s="232"/>
      <c r="C1453" s="232"/>
      <c r="D1453" s="232"/>
      <c r="E1453" s="232"/>
      <c r="F1453" s="232"/>
      <c r="G1453" s="232"/>
    </row>
    <row r="1454" spans="1:7" x14ac:dyDescent="0.25">
      <c r="A1454" s="232"/>
      <c r="B1454" s="232"/>
      <c r="C1454" s="232"/>
      <c r="D1454" s="232"/>
      <c r="E1454" s="232"/>
      <c r="F1454" s="232"/>
      <c r="G1454" s="232"/>
    </row>
    <row r="1455" spans="1:7" x14ac:dyDescent="0.25">
      <c r="A1455" s="232"/>
      <c r="B1455" s="232"/>
      <c r="C1455" s="232"/>
      <c r="D1455" s="232"/>
      <c r="E1455" s="232"/>
      <c r="F1455" s="232"/>
      <c r="G1455" s="232"/>
    </row>
    <row r="1456" spans="1:7" x14ac:dyDescent="0.25">
      <c r="A1456" s="232"/>
      <c r="B1456" s="232"/>
      <c r="C1456" s="232"/>
      <c r="D1456" s="232"/>
      <c r="E1456" s="232"/>
      <c r="F1456" s="232"/>
      <c r="G1456" s="232"/>
    </row>
    <row r="1457" spans="1:7" x14ac:dyDescent="0.25">
      <c r="A1457" s="232"/>
      <c r="B1457" s="232"/>
      <c r="C1457" s="232"/>
      <c r="D1457" s="232"/>
      <c r="E1457" s="232"/>
      <c r="F1457" s="232"/>
      <c r="G1457" s="232"/>
    </row>
    <row r="1458" spans="1:7" x14ac:dyDescent="0.25">
      <c r="A1458" s="232"/>
      <c r="B1458" s="232"/>
      <c r="C1458" s="232"/>
      <c r="D1458" s="232"/>
      <c r="E1458" s="232"/>
      <c r="F1458" s="232"/>
      <c r="G1458" s="232"/>
    </row>
    <row r="1459" spans="1:7" x14ac:dyDescent="0.25">
      <c r="A1459" s="232"/>
      <c r="B1459" s="232"/>
      <c r="C1459" s="232"/>
      <c r="D1459" s="232"/>
      <c r="E1459" s="232"/>
      <c r="F1459" s="232"/>
      <c r="G1459" s="232"/>
    </row>
    <row r="1460" spans="1:7" x14ac:dyDescent="0.25">
      <c r="A1460" s="232"/>
      <c r="B1460" s="232"/>
      <c r="C1460" s="232"/>
      <c r="D1460" s="232"/>
      <c r="E1460" s="232"/>
      <c r="F1460" s="232"/>
      <c r="G1460" s="232"/>
    </row>
    <row r="1461" spans="1:7" x14ac:dyDescent="0.25">
      <c r="A1461" s="232"/>
      <c r="B1461" s="232"/>
      <c r="C1461" s="232"/>
      <c r="D1461" s="232"/>
      <c r="E1461" s="232"/>
      <c r="F1461" s="232"/>
      <c r="G1461" s="232"/>
    </row>
    <row r="1462" spans="1:7" x14ac:dyDescent="0.25">
      <c r="A1462" s="232"/>
      <c r="B1462" s="232"/>
      <c r="C1462" s="232"/>
      <c r="D1462" s="232"/>
      <c r="E1462" s="232"/>
      <c r="F1462" s="232"/>
      <c r="G1462" s="232"/>
    </row>
    <row r="1463" spans="1:7" x14ac:dyDescent="0.25">
      <c r="A1463" s="232"/>
      <c r="B1463" s="232"/>
      <c r="C1463" s="232"/>
      <c r="D1463" s="232"/>
      <c r="E1463" s="232"/>
      <c r="F1463" s="232"/>
      <c r="G1463" s="232"/>
    </row>
    <row r="1464" spans="1:7" x14ac:dyDescent="0.25">
      <c r="A1464" s="232"/>
      <c r="B1464" s="232"/>
      <c r="C1464" s="232"/>
      <c r="D1464" s="232"/>
      <c r="E1464" s="232"/>
      <c r="F1464" s="232"/>
      <c r="G1464" s="232"/>
    </row>
    <row r="1465" spans="1:7" x14ac:dyDescent="0.25">
      <c r="A1465" s="232"/>
      <c r="B1465" s="232"/>
      <c r="C1465" s="232"/>
      <c r="D1465" s="232"/>
      <c r="E1465" s="232"/>
      <c r="F1465" s="232"/>
      <c r="G1465" s="232"/>
    </row>
    <row r="1466" spans="1:7" x14ac:dyDescent="0.25">
      <c r="A1466" s="232"/>
      <c r="B1466" s="232"/>
      <c r="C1466" s="232"/>
      <c r="D1466" s="232"/>
      <c r="E1466" s="232"/>
      <c r="F1466" s="232"/>
      <c r="G1466" s="232"/>
    </row>
    <row r="1467" spans="1:7" x14ac:dyDescent="0.25">
      <c r="A1467" s="232"/>
      <c r="B1467" s="232"/>
      <c r="C1467" s="232"/>
      <c r="D1467" s="232"/>
      <c r="E1467" s="232"/>
      <c r="F1467" s="232"/>
      <c r="G1467" s="232"/>
    </row>
    <row r="1468" spans="1:7" x14ac:dyDescent="0.25">
      <c r="A1468" s="232"/>
      <c r="B1468" s="232"/>
      <c r="C1468" s="232"/>
      <c r="D1468" s="232"/>
      <c r="E1468" s="232"/>
      <c r="F1468" s="232"/>
      <c r="G1468" s="232"/>
    </row>
    <row r="1469" spans="1:7" x14ac:dyDescent="0.25">
      <c r="A1469" s="232"/>
      <c r="B1469" s="232"/>
      <c r="C1469" s="232"/>
      <c r="D1469" s="232"/>
      <c r="E1469" s="232"/>
      <c r="F1469" s="232"/>
      <c r="G1469" s="232"/>
    </row>
    <row r="1470" spans="1:7" x14ac:dyDescent="0.25">
      <c r="A1470" s="232"/>
      <c r="B1470" s="232"/>
      <c r="C1470" s="232"/>
      <c r="D1470" s="232"/>
      <c r="E1470" s="232"/>
      <c r="F1470" s="232"/>
      <c r="G1470" s="232"/>
    </row>
    <row r="1471" spans="1:7" x14ac:dyDescent="0.25">
      <c r="A1471" s="232"/>
      <c r="B1471" s="232"/>
      <c r="C1471" s="232"/>
      <c r="D1471" s="232"/>
      <c r="E1471" s="232"/>
      <c r="F1471" s="232"/>
      <c r="G1471" s="232"/>
    </row>
    <row r="1472" spans="1:7" x14ac:dyDescent="0.25">
      <c r="A1472" s="232"/>
      <c r="B1472" s="232"/>
      <c r="C1472" s="232"/>
      <c r="D1472" s="232"/>
      <c r="E1472" s="232"/>
      <c r="F1472" s="232"/>
      <c r="G1472" s="232"/>
    </row>
    <row r="1473" spans="1:7" x14ac:dyDescent="0.25">
      <c r="A1473" s="232"/>
      <c r="B1473" s="232"/>
      <c r="C1473" s="232"/>
      <c r="D1473" s="232"/>
      <c r="E1473" s="232"/>
      <c r="F1473" s="232"/>
      <c r="G1473" s="232"/>
    </row>
    <row r="1474" spans="1:7" x14ac:dyDescent="0.25">
      <c r="A1474" s="232"/>
      <c r="B1474" s="232"/>
      <c r="C1474" s="232"/>
      <c r="D1474" s="232"/>
      <c r="E1474" s="232"/>
      <c r="F1474" s="232"/>
      <c r="G1474" s="232"/>
    </row>
    <row r="1475" spans="1:7" x14ac:dyDescent="0.25">
      <c r="A1475" s="232"/>
      <c r="B1475" s="232"/>
      <c r="C1475" s="232"/>
      <c r="D1475" s="232"/>
      <c r="E1475" s="232"/>
      <c r="F1475" s="232"/>
      <c r="G1475" s="232"/>
    </row>
    <row r="1476" spans="1:7" x14ac:dyDescent="0.25">
      <c r="A1476" s="232"/>
      <c r="B1476" s="232"/>
      <c r="C1476" s="232"/>
      <c r="D1476" s="232"/>
      <c r="E1476" s="232"/>
      <c r="F1476" s="232"/>
      <c r="G1476" s="232"/>
    </row>
    <row r="1477" spans="1:7" x14ac:dyDescent="0.25">
      <c r="A1477" s="232"/>
      <c r="B1477" s="232"/>
      <c r="C1477" s="232"/>
      <c r="D1477" s="232"/>
      <c r="E1477" s="232"/>
      <c r="F1477" s="232"/>
      <c r="G1477" s="232"/>
    </row>
    <row r="1478" spans="1:7" x14ac:dyDescent="0.25">
      <c r="A1478" s="232"/>
      <c r="B1478" s="232"/>
      <c r="C1478" s="232"/>
      <c r="D1478" s="232"/>
      <c r="E1478" s="232"/>
      <c r="F1478" s="232"/>
      <c r="G1478" s="232"/>
    </row>
    <row r="1479" spans="1:7" x14ac:dyDescent="0.25">
      <c r="A1479" s="232"/>
      <c r="B1479" s="232"/>
      <c r="C1479" s="232"/>
      <c r="D1479" s="232"/>
      <c r="E1479" s="232"/>
      <c r="F1479" s="232"/>
      <c r="G1479" s="232"/>
    </row>
    <row r="1480" spans="1:7" x14ac:dyDescent="0.25">
      <c r="A1480" s="232"/>
      <c r="B1480" s="232"/>
      <c r="C1480" s="232"/>
      <c r="D1480" s="232"/>
      <c r="E1480" s="232"/>
      <c r="F1480" s="232"/>
      <c r="G1480" s="232"/>
    </row>
    <row r="1481" spans="1:7" x14ac:dyDescent="0.25">
      <c r="A1481" s="232"/>
      <c r="B1481" s="232"/>
      <c r="C1481" s="232"/>
      <c r="D1481" s="232"/>
      <c r="E1481" s="232"/>
      <c r="F1481" s="232"/>
      <c r="G1481" s="232"/>
    </row>
    <row r="1482" spans="1:7" x14ac:dyDescent="0.25">
      <c r="A1482" s="232"/>
      <c r="B1482" s="232"/>
      <c r="C1482" s="232"/>
      <c r="D1482" s="232"/>
      <c r="E1482" s="232"/>
      <c r="F1482" s="232"/>
      <c r="G1482" s="232"/>
    </row>
    <row r="1483" spans="1:7" x14ac:dyDescent="0.25">
      <c r="A1483" s="232"/>
      <c r="B1483" s="232"/>
      <c r="C1483" s="232"/>
      <c r="D1483" s="232"/>
      <c r="E1483" s="232"/>
      <c r="F1483" s="232"/>
      <c r="G1483" s="232"/>
    </row>
    <row r="1484" spans="1:7" x14ac:dyDescent="0.25">
      <c r="A1484" s="232"/>
      <c r="B1484" s="232"/>
      <c r="C1484" s="232"/>
      <c r="D1484" s="232"/>
      <c r="E1484" s="232"/>
      <c r="F1484" s="232"/>
      <c r="G1484" s="232"/>
    </row>
    <row r="1485" spans="1:7" x14ac:dyDescent="0.25">
      <c r="A1485" s="232"/>
      <c r="B1485" s="232"/>
      <c r="C1485" s="232"/>
      <c r="D1485" s="232"/>
      <c r="E1485" s="232"/>
      <c r="F1485" s="232"/>
      <c r="G1485" s="232"/>
    </row>
    <row r="1486" spans="1:7" x14ac:dyDescent="0.25">
      <c r="A1486" s="232"/>
      <c r="B1486" s="232"/>
      <c r="C1486" s="232"/>
      <c r="D1486" s="232"/>
      <c r="E1486" s="232"/>
      <c r="F1486" s="232"/>
      <c r="G1486" s="232"/>
    </row>
    <row r="1487" spans="1:7" x14ac:dyDescent="0.25">
      <c r="A1487" s="232"/>
      <c r="B1487" s="232"/>
      <c r="C1487" s="232"/>
      <c r="D1487" s="232"/>
      <c r="E1487" s="232"/>
      <c r="F1487" s="232"/>
      <c r="G1487" s="232"/>
    </row>
    <row r="1488" spans="1:7" x14ac:dyDescent="0.25">
      <c r="A1488" s="232"/>
      <c r="B1488" s="232"/>
      <c r="C1488" s="232"/>
      <c r="D1488" s="232"/>
      <c r="E1488" s="232"/>
      <c r="F1488" s="232"/>
      <c r="G1488" s="232"/>
    </row>
    <row r="1489" spans="1:7" x14ac:dyDescent="0.25">
      <c r="A1489" s="232"/>
      <c r="B1489" s="232"/>
      <c r="C1489" s="232"/>
      <c r="D1489" s="232"/>
      <c r="E1489" s="232"/>
      <c r="F1489" s="232"/>
      <c r="G1489" s="232"/>
    </row>
    <row r="1490" spans="1:7" x14ac:dyDescent="0.25">
      <c r="A1490" s="232"/>
      <c r="B1490" s="232"/>
      <c r="C1490" s="232"/>
      <c r="D1490" s="232"/>
      <c r="E1490" s="232"/>
      <c r="F1490" s="232"/>
      <c r="G1490" s="232"/>
    </row>
    <row r="1491" spans="1:7" x14ac:dyDescent="0.25">
      <c r="A1491" s="232"/>
      <c r="B1491" s="232"/>
      <c r="C1491" s="232"/>
      <c r="D1491" s="232"/>
      <c r="E1491" s="232"/>
      <c r="F1491" s="232"/>
      <c r="G1491" s="232"/>
    </row>
    <row r="1492" spans="1:7" x14ac:dyDescent="0.25">
      <c r="A1492" s="232"/>
      <c r="B1492" s="232"/>
      <c r="C1492" s="232"/>
      <c r="D1492" s="232"/>
      <c r="E1492" s="232"/>
      <c r="F1492" s="232"/>
      <c r="G1492" s="232"/>
    </row>
    <row r="1493" spans="1:7" x14ac:dyDescent="0.25">
      <c r="A1493" s="232"/>
      <c r="B1493" s="232"/>
      <c r="C1493" s="232"/>
      <c r="D1493" s="232"/>
      <c r="E1493" s="232"/>
      <c r="F1493" s="232"/>
      <c r="G1493" s="232"/>
    </row>
    <row r="1494" spans="1:7" x14ac:dyDescent="0.25">
      <c r="A1494" s="232"/>
      <c r="B1494" s="232"/>
      <c r="C1494" s="232"/>
      <c r="D1494" s="232"/>
      <c r="E1494" s="232"/>
      <c r="F1494" s="232"/>
      <c r="G1494" s="232"/>
    </row>
    <row r="1495" spans="1:7" x14ac:dyDescent="0.25">
      <c r="A1495" s="232"/>
      <c r="B1495" s="232"/>
      <c r="C1495" s="232"/>
      <c r="D1495" s="232"/>
      <c r="E1495" s="232"/>
      <c r="F1495" s="232"/>
      <c r="G1495" s="232"/>
    </row>
    <row r="1496" spans="1:7" x14ac:dyDescent="0.25">
      <c r="A1496" s="232"/>
      <c r="B1496" s="232"/>
      <c r="C1496" s="232"/>
      <c r="D1496" s="232"/>
      <c r="E1496" s="232"/>
      <c r="F1496" s="232"/>
      <c r="G1496" s="232"/>
    </row>
    <row r="1497" spans="1:7" x14ac:dyDescent="0.25">
      <c r="A1497" s="232"/>
      <c r="B1497" s="232"/>
      <c r="C1497" s="232"/>
      <c r="D1497" s="232"/>
      <c r="E1497" s="232"/>
      <c r="F1497" s="232"/>
      <c r="G1497" s="232"/>
    </row>
    <row r="1498" spans="1:7" x14ac:dyDescent="0.25">
      <c r="A1498" s="232"/>
      <c r="B1498" s="232"/>
      <c r="C1498" s="232"/>
      <c r="D1498" s="232"/>
      <c r="E1498" s="232"/>
      <c r="F1498" s="232"/>
      <c r="G1498" s="232"/>
    </row>
    <row r="1499" spans="1:7" x14ac:dyDescent="0.25">
      <c r="A1499" s="232"/>
      <c r="B1499" s="232"/>
      <c r="C1499" s="232"/>
      <c r="D1499" s="232"/>
      <c r="E1499" s="232"/>
      <c r="F1499" s="232"/>
      <c r="G1499" s="232"/>
    </row>
    <row r="1500" spans="1:7" x14ac:dyDescent="0.25">
      <c r="A1500" s="232"/>
      <c r="B1500" s="232"/>
      <c r="C1500" s="232"/>
      <c r="D1500" s="232"/>
      <c r="E1500" s="232"/>
      <c r="F1500" s="232"/>
      <c r="G1500" s="232"/>
    </row>
    <row r="1501" spans="1:7" x14ac:dyDescent="0.25">
      <c r="A1501" s="232"/>
      <c r="B1501" s="232"/>
      <c r="C1501" s="232"/>
      <c r="D1501" s="232"/>
      <c r="E1501" s="232"/>
      <c r="F1501" s="232"/>
      <c r="G1501" s="232"/>
    </row>
    <row r="1502" spans="1:7" x14ac:dyDescent="0.25">
      <c r="A1502" s="232"/>
      <c r="B1502" s="232"/>
      <c r="C1502" s="232"/>
      <c r="D1502" s="232"/>
      <c r="E1502" s="232"/>
      <c r="F1502" s="232"/>
      <c r="G1502" s="232"/>
    </row>
    <row r="1503" spans="1:7" x14ac:dyDescent="0.25">
      <c r="A1503" s="232"/>
      <c r="B1503" s="232"/>
      <c r="C1503" s="232"/>
      <c r="D1503" s="232"/>
      <c r="E1503" s="232"/>
      <c r="F1503" s="232"/>
      <c r="G1503" s="232"/>
    </row>
    <row r="1504" spans="1:7" x14ac:dyDescent="0.25">
      <c r="A1504" s="232"/>
      <c r="B1504" s="232"/>
      <c r="C1504" s="232"/>
      <c r="D1504" s="232"/>
      <c r="E1504" s="232"/>
      <c r="F1504" s="232"/>
      <c r="G1504" s="232"/>
    </row>
    <row r="1505" spans="1:7" x14ac:dyDescent="0.25">
      <c r="A1505" s="232"/>
      <c r="B1505" s="232"/>
      <c r="C1505" s="232"/>
      <c r="D1505" s="232"/>
      <c r="E1505" s="232"/>
      <c r="F1505" s="232"/>
      <c r="G1505" s="232"/>
    </row>
    <row r="1506" spans="1:7" x14ac:dyDescent="0.25">
      <c r="A1506" s="232"/>
      <c r="B1506" s="232"/>
      <c r="C1506" s="232"/>
      <c r="D1506" s="232"/>
      <c r="E1506" s="232"/>
      <c r="F1506" s="232"/>
      <c r="G1506" s="232"/>
    </row>
    <row r="1507" spans="1:7" x14ac:dyDescent="0.25">
      <c r="A1507" s="232"/>
      <c r="B1507" s="232"/>
      <c r="C1507" s="232"/>
      <c r="D1507" s="232"/>
      <c r="E1507" s="232"/>
      <c r="F1507" s="232"/>
      <c r="G1507" s="232"/>
    </row>
    <row r="1508" spans="1:7" x14ac:dyDescent="0.25">
      <c r="A1508" s="232"/>
      <c r="B1508" s="232"/>
      <c r="C1508" s="232"/>
      <c r="D1508" s="232"/>
      <c r="E1508" s="232"/>
      <c r="F1508" s="232"/>
      <c r="G1508" s="232"/>
    </row>
    <row r="1509" spans="1:7" x14ac:dyDescent="0.25">
      <c r="A1509" s="232"/>
      <c r="B1509" s="232"/>
      <c r="C1509" s="232"/>
      <c r="D1509" s="232"/>
      <c r="E1509" s="232"/>
      <c r="F1509" s="232"/>
      <c r="G1509" s="232"/>
    </row>
    <row r="1510" spans="1:7" x14ac:dyDescent="0.25">
      <c r="A1510" s="232"/>
      <c r="B1510" s="232"/>
      <c r="C1510" s="232"/>
      <c r="D1510" s="232"/>
      <c r="E1510" s="232"/>
      <c r="F1510" s="232"/>
      <c r="G1510" s="232"/>
    </row>
    <row r="1511" spans="1:7" x14ac:dyDescent="0.25">
      <c r="A1511" s="232"/>
      <c r="B1511" s="232"/>
      <c r="C1511" s="232"/>
      <c r="D1511" s="232"/>
      <c r="E1511" s="232"/>
      <c r="F1511" s="232"/>
      <c r="G1511" s="232"/>
    </row>
    <row r="1512" spans="1:7" x14ac:dyDescent="0.25">
      <c r="A1512" s="232"/>
      <c r="B1512" s="232"/>
      <c r="C1512" s="232"/>
      <c r="D1512" s="232"/>
      <c r="E1512" s="232"/>
      <c r="F1512" s="232"/>
      <c r="G1512" s="232"/>
    </row>
    <row r="1513" spans="1:7" x14ac:dyDescent="0.25">
      <c r="A1513" s="232"/>
      <c r="B1513" s="232"/>
      <c r="C1513" s="232"/>
      <c r="D1513" s="232"/>
      <c r="E1513" s="232"/>
      <c r="F1513" s="232"/>
      <c r="G1513" s="232"/>
    </row>
    <row r="1514" spans="1:7" x14ac:dyDescent="0.25">
      <c r="A1514" s="232"/>
      <c r="B1514" s="232"/>
      <c r="C1514" s="232"/>
      <c r="D1514" s="232"/>
      <c r="E1514" s="232"/>
      <c r="F1514" s="232"/>
      <c r="G1514" s="232"/>
    </row>
    <row r="1515" spans="1:7" x14ac:dyDescent="0.25">
      <c r="A1515" s="232"/>
      <c r="B1515" s="232"/>
      <c r="C1515" s="232"/>
      <c r="D1515" s="232"/>
      <c r="E1515" s="232"/>
      <c r="F1515" s="232"/>
      <c r="G1515" s="232"/>
    </row>
    <row r="1516" spans="1:7" x14ac:dyDescent="0.25">
      <c r="A1516" s="232"/>
      <c r="B1516" s="232"/>
      <c r="C1516" s="232"/>
      <c r="D1516" s="232"/>
      <c r="E1516" s="232"/>
      <c r="F1516" s="232"/>
      <c r="G1516" s="232"/>
    </row>
    <row r="1517" spans="1:7" x14ac:dyDescent="0.25">
      <c r="A1517" s="232"/>
      <c r="B1517" s="232"/>
      <c r="C1517" s="232"/>
      <c r="D1517" s="232"/>
      <c r="E1517" s="232"/>
      <c r="F1517" s="232"/>
      <c r="G1517" s="232"/>
    </row>
    <row r="1518" spans="1:7" x14ac:dyDescent="0.25">
      <c r="A1518" s="232"/>
      <c r="B1518" s="232"/>
      <c r="C1518" s="232"/>
      <c r="D1518" s="232"/>
      <c r="E1518" s="232"/>
      <c r="F1518" s="232"/>
      <c r="G1518" s="232"/>
    </row>
    <row r="1519" spans="1:7" x14ac:dyDescent="0.25">
      <c r="A1519" s="232"/>
      <c r="B1519" s="232"/>
      <c r="C1519" s="232"/>
      <c r="D1519" s="232"/>
      <c r="E1519" s="232"/>
      <c r="F1519" s="232"/>
      <c r="G1519" s="232"/>
    </row>
    <row r="1520" spans="1:7" x14ac:dyDescent="0.25">
      <c r="A1520" s="232"/>
      <c r="B1520" s="232"/>
      <c r="C1520" s="232"/>
      <c r="D1520" s="232"/>
      <c r="E1520" s="232"/>
      <c r="F1520" s="232"/>
      <c r="G1520" s="232"/>
    </row>
    <row r="1521" spans="1:7" x14ac:dyDescent="0.25">
      <c r="A1521" s="232"/>
      <c r="B1521" s="232"/>
      <c r="C1521" s="232"/>
      <c r="D1521" s="232"/>
      <c r="E1521" s="232"/>
      <c r="F1521" s="232"/>
      <c r="G1521" s="232"/>
    </row>
    <row r="1522" spans="1:7" x14ac:dyDescent="0.25">
      <c r="A1522" s="232"/>
      <c r="B1522" s="232"/>
      <c r="C1522" s="232"/>
      <c r="D1522" s="232"/>
      <c r="E1522" s="232"/>
      <c r="F1522" s="232"/>
      <c r="G1522" s="232"/>
    </row>
    <row r="1523" spans="1:7" x14ac:dyDescent="0.25">
      <c r="A1523" s="232"/>
      <c r="B1523" s="232"/>
      <c r="C1523" s="232"/>
      <c r="D1523" s="232"/>
      <c r="E1523" s="232"/>
      <c r="F1523" s="232"/>
      <c r="G1523" s="232"/>
    </row>
    <row r="1524" spans="1:7" x14ac:dyDescent="0.25">
      <c r="A1524" s="232"/>
      <c r="B1524" s="232"/>
      <c r="C1524" s="232"/>
      <c r="D1524" s="232"/>
      <c r="E1524" s="232"/>
      <c r="F1524" s="232"/>
      <c r="G1524" s="232"/>
    </row>
    <row r="1525" spans="1:7" x14ac:dyDescent="0.25">
      <c r="A1525" s="232"/>
      <c r="B1525" s="232"/>
      <c r="C1525" s="232"/>
      <c r="D1525" s="232"/>
      <c r="E1525" s="232"/>
      <c r="F1525" s="232"/>
      <c r="G1525" s="232"/>
    </row>
    <row r="1526" spans="1:7" x14ac:dyDescent="0.25">
      <c r="A1526" s="232"/>
      <c r="B1526" s="232"/>
      <c r="C1526" s="232"/>
      <c r="D1526" s="232"/>
      <c r="E1526" s="232"/>
      <c r="F1526" s="232"/>
      <c r="G1526" s="232"/>
    </row>
    <row r="1527" spans="1:7" x14ac:dyDescent="0.25">
      <c r="A1527" s="232"/>
      <c r="B1527" s="232"/>
      <c r="C1527" s="232"/>
      <c r="D1527" s="232"/>
      <c r="E1527" s="232"/>
      <c r="F1527" s="232"/>
      <c r="G1527" s="232"/>
    </row>
    <row r="1528" spans="1:7" x14ac:dyDescent="0.25">
      <c r="A1528" s="232"/>
      <c r="B1528" s="232"/>
      <c r="C1528" s="232"/>
      <c r="D1528" s="232"/>
      <c r="E1528" s="232"/>
      <c r="F1528" s="232"/>
      <c r="G1528" s="232"/>
    </row>
    <row r="1529" spans="1:7" x14ac:dyDescent="0.25">
      <c r="A1529" s="232"/>
      <c r="B1529" s="232"/>
      <c r="C1529" s="232"/>
      <c r="D1529" s="232"/>
      <c r="E1529" s="232"/>
      <c r="F1529" s="232"/>
      <c r="G1529" s="232"/>
    </row>
    <row r="1530" spans="1:7" x14ac:dyDescent="0.25">
      <c r="A1530" s="232"/>
      <c r="B1530" s="232"/>
      <c r="C1530" s="232"/>
      <c r="D1530" s="232"/>
      <c r="E1530" s="232"/>
      <c r="F1530" s="232"/>
      <c r="G1530" s="232"/>
    </row>
    <row r="1531" spans="1:7" x14ac:dyDescent="0.25">
      <c r="A1531" s="232"/>
      <c r="B1531" s="232"/>
      <c r="C1531" s="232"/>
      <c r="D1531" s="232"/>
      <c r="E1531" s="232"/>
      <c r="F1531" s="232"/>
      <c r="G1531" s="232"/>
    </row>
    <row r="1532" spans="1:7" x14ac:dyDescent="0.25">
      <c r="A1532" s="232"/>
      <c r="B1532" s="232"/>
      <c r="C1532" s="232"/>
      <c r="D1532" s="232"/>
      <c r="E1532" s="232"/>
      <c r="F1532" s="232"/>
      <c r="G1532" s="232"/>
    </row>
    <row r="1533" spans="1:7" x14ac:dyDescent="0.25">
      <c r="A1533" s="232"/>
      <c r="B1533" s="232"/>
      <c r="C1533" s="232"/>
      <c r="D1533" s="232"/>
      <c r="E1533" s="232"/>
      <c r="F1533" s="232"/>
      <c r="G1533" s="232"/>
    </row>
    <row r="1534" spans="1:7" x14ac:dyDescent="0.25">
      <c r="A1534" s="232"/>
      <c r="B1534" s="232"/>
      <c r="C1534" s="232"/>
      <c r="D1534" s="232"/>
      <c r="E1534" s="232"/>
      <c r="F1534" s="232"/>
      <c r="G1534" s="232"/>
    </row>
    <row r="1535" spans="1:7" x14ac:dyDescent="0.25">
      <c r="A1535" s="232"/>
      <c r="B1535" s="232"/>
      <c r="C1535" s="232"/>
      <c r="D1535" s="232"/>
      <c r="E1535" s="232"/>
      <c r="F1535" s="232"/>
      <c r="G1535" s="232"/>
    </row>
    <row r="1536" spans="1:7" x14ac:dyDescent="0.25">
      <c r="A1536" s="232"/>
      <c r="B1536" s="232"/>
      <c r="C1536" s="232"/>
      <c r="D1536" s="232"/>
      <c r="E1536" s="232"/>
      <c r="F1536" s="232"/>
      <c r="G1536" s="232"/>
    </row>
    <row r="1537" spans="1:7" x14ac:dyDescent="0.25">
      <c r="A1537" s="232"/>
      <c r="B1537" s="232"/>
      <c r="C1537" s="232"/>
      <c r="D1537" s="232"/>
      <c r="E1537" s="232"/>
      <c r="F1537" s="232"/>
      <c r="G1537" s="232"/>
    </row>
    <row r="1538" spans="1:7" x14ac:dyDescent="0.25">
      <c r="A1538" s="232"/>
      <c r="B1538" s="232"/>
      <c r="C1538" s="232"/>
      <c r="D1538" s="232"/>
      <c r="E1538" s="232"/>
      <c r="F1538" s="232"/>
      <c r="G1538" s="232"/>
    </row>
    <row r="1539" spans="1:7" x14ac:dyDescent="0.25">
      <c r="A1539" s="232"/>
      <c r="B1539" s="232"/>
      <c r="C1539" s="232"/>
      <c r="D1539" s="232"/>
      <c r="E1539" s="232"/>
      <c r="F1539" s="232"/>
      <c r="G1539" s="232"/>
    </row>
    <row r="1540" spans="1:7" x14ac:dyDescent="0.25">
      <c r="A1540" s="232"/>
      <c r="B1540" s="232"/>
      <c r="C1540" s="232"/>
      <c r="D1540" s="232"/>
      <c r="E1540" s="232"/>
      <c r="F1540" s="232"/>
      <c r="G1540" s="232"/>
    </row>
    <row r="1541" spans="1:7" x14ac:dyDescent="0.25">
      <c r="A1541" s="232"/>
      <c r="B1541" s="232"/>
      <c r="C1541" s="232"/>
      <c r="D1541" s="232"/>
      <c r="E1541" s="232"/>
      <c r="F1541" s="232"/>
      <c r="G1541" s="232"/>
    </row>
    <row r="1542" spans="1:7" x14ac:dyDescent="0.25">
      <c r="A1542" s="232"/>
      <c r="B1542" s="232"/>
      <c r="C1542" s="232"/>
      <c r="D1542" s="232"/>
      <c r="E1542" s="232"/>
      <c r="F1542" s="232"/>
      <c r="G1542" s="232"/>
    </row>
    <row r="1543" spans="1:7" x14ac:dyDescent="0.25">
      <c r="A1543" s="232"/>
      <c r="B1543" s="232"/>
      <c r="C1543" s="232"/>
      <c r="D1543" s="232"/>
      <c r="E1543" s="232"/>
      <c r="F1543" s="232"/>
      <c r="G1543" s="232"/>
    </row>
    <row r="1544" spans="1:7" x14ac:dyDescent="0.25">
      <c r="A1544" s="232"/>
      <c r="B1544" s="232"/>
      <c r="C1544" s="232"/>
      <c r="D1544" s="232"/>
      <c r="E1544" s="232"/>
      <c r="F1544" s="232"/>
      <c r="G1544" s="232"/>
    </row>
    <row r="1545" spans="1:7" x14ac:dyDescent="0.25">
      <c r="A1545" s="232"/>
      <c r="B1545" s="232"/>
      <c r="C1545" s="232"/>
      <c r="D1545" s="232"/>
      <c r="E1545" s="232"/>
      <c r="F1545" s="232"/>
      <c r="G1545" s="232"/>
    </row>
    <row r="1546" spans="1:7" x14ac:dyDescent="0.25">
      <c r="A1546" s="232"/>
      <c r="B1546" s="232"/>
      <c r="C1546" s="232"/>
      <c r="D1546" s="232"/>
      <c r="E1546" s="232"/>
      <c r="F1546" s="232"/>
      <c r="G1546" s="232"/>
    </row>
    <row r="1547" spans="1:7" x14ac:dyDescent="0.25">
      <c r="A1547" s="232"/>
      <c r="B1547" s="232"/>
      <c r="C1547" s="232"/>
      <c r="D1547" s="232"/>
      <c r="E1547" s="232"/>
      <c r="F1547" s="232"/>
      <c r="G1547" s="232"/>
    </row>
    <row r="1548" spans="1:7" x14ac:dyDescent="0.25">
      <c r="A1548" s="232"/>
      <c r="B1548" s="232"/>
      <c r="C1548" s="232"/>
      <c r="D1548" s="232"/>
      <c r="E1548" s="232"/>
      <c r="F1548" s="232"/>
      <c r="G1548" s="232"/>
    </row>
    <row r="1549" spans="1:7" x14ac:dyDescent="0.25">
      <c r="A1549" s="232"/>
      <c r="B1549" s="232"/>
      <c r="C1549" s="232"/>
      <c r="D1549" s="232"/>
      <c r="E1549" s="232"/>
      <c r="F1549" s="232"/>
      <c r="G1549" s="232"/>
    </row>
    <row r="1550" spans="1:7" x14ac:dyDescent="0.25">
      <c r="A1550" s="232"/>
      <c r="B1550" s="232"/>
      <c r="C1550" s="232"/>
      <c r="D1550" s="232"/>
      <c r="E1550" s="232"/>
      <c r="F1550" s="232"/>
      <c r="G1550" s="232"/>
    </row>
    <row r="1551" spans="1:7" x14ac:dyDescent="0.25">
      <c r="A1551" s="232"/>
      <c r="B1551" s="232"/>
      <c r="C1551" s="232"/>
      <c r="D1551" s="232"/>
      <c r="E1551" s="232"/>
      <c r="F1551" s="232"/>
      <c r="G1551" s="232"/>
    </row>
    <row r="1552" spans="1:7" x14ac:dyDescent="0.25">
      <c r="A1552" s="232"/>
      <c r="B1552" s="232"/>
      <c r="C1552" s="232"/>
      <c r="D1552" s="232"/>
      <c r="E1552" s="232"/>
      <c r="F1552" s="232"/>
      <c r="G1552" s="232"/>
    </row>
    <row r="1553" spans="1:7" x14ac:dyDescent="0.25">
      <c r="A1553" s="232"/>
      <c r="B1553" s="232"/>
      <c r="C1553" s="232"/>
      <c r="D1553" s="232"/>
      <c r="E1553" s="232"/>
      <c r="F1553" s="232"/>
      <c r="G1553" s="232"/>
    </row>
    <row r="1554" spans="1:7" x14ac:dyDescent="0.25">
      <c r="A1554" s="232"/>
      <c r="B1554" s="232"/>
      <c r="C1554" s="232"/>
      <c r="D1554" s="232"/>
      <c r="E1554" s="232"/>
      <c r="F1554" s="232"/>
      <c r="G1554" s="232"/>
    </row>
    <row r="1555" spans="1:7" x14ac:dyDescent="0.25">
      <c r="A1555" s="232"/>
      <c r="B1555" s="232"/>
      <c r="C1555" s="232"/>
      <c r="D1555" s="232"/>
      <c r="E1555" s="232"/>
      <c r="F1555" s="232"/>
      <c r="G1555" s="232"/>
    </row>
    <row r="1556" spans="1:7" x14ac:dyDescent="0.25">
      <c r="A1556" s="232"/>
      <c r="B1556" s="232"/>
      <c r="C1556" s="232"/>
      <c r="D1556" s="232"/>
      <c r="E1556" s="232"/>
      <c r="F1556" s="232"/>
      <c r="G1556" s="232"/>
    </row>
    <row r="1557" spans="1:7" x14ac:dyDescent="0.25">
      <c r="A1557" s="232"/>
      <c r="B1557" s="232"/>
      <c r="C1557" s="232"/>
      <c r="D1557" s="232"/>
      <c r="E1557" s="232"/>
      <c r="F1557" s="232"/>
      <c r="G1557" s="232"/>
    </row>
    <row r="1558" spans="1:7" x14ac:dyDescent="0.25">
      <c r="A1558" s="232"/>
      <c r="B1558" s="232"/>
      <c r="C1558" s="232"/>
      <c r="D1558" s="232"/>
      <c r="E1558" s="232"/>
      <c r="F1558" s="232"/>
      <c r="G1558" s="232"/>
    </row>
    <row r="1559" spans="1:7" x14ac:dyDescent="0.25">
      <c r="A1559" s="232"/>
      <c r="B1559" s="232"/>
      <c r="C1559" s="232"/>
      <c r="D1559" s="232"/>
      <c r="E1559" s="232"/>
      <c r="F1559" s="232"/>
      <c r="G1559" s="232"/>
    </row>
    <row r="1560" spans="1:7" x14ac:dyDescent="0.25">
      <c r="A1560" s="232"/>
      <c r="B1560" s="232"/>
      <c r="C1560" s="232"/>
      <c r="D1560" s="232"/>
      <c r="E1560" s="232"/>
      <c r="F1560" s="232"/>
      <c r="G1560" s="232"/>
    </row>
    <row r="1561" spans="1:7" x14ac:dyDescent="0.25">
      <c r="A1561" s="232"/>
      <c r="B1561" s="232"/>
      <c r="C1561" s="232"/>
      <c r="D1561" s="232"/>
      <c r="E1561" s="232"/>
      <c r="F1561" s="232"/>
      <c r="G1561" s="232"/>
    </row>
    <row r="1562" spans="1:7" x14ac:dyDescent="0.25">
      <c r="A1562" s="232"/>
      <c r="B1562" s="232"/>
      <c r="C1562" s="232"/>
      <c r="D1562" s="232"/>
      <c r="E1562" s="232"/>
      <c r="F1562" s="232"/>
      <c r="G1562" s="232"/>
    </row>
    <row r="1563" spans="1:7" x14ac:dyDescent="0.25">
      <c r="A1563" s="232"/>
      <c r="B1563" s="232"/>
      <c r="C1563" s="232"/>
      <c r="D1563" s="232"/>
      <c r="E1563" s="232"/>
      <c r="F1563" s="232"/>
      <c r="G1563" s="232"/>
    </row>
    <row r="1564" spans="1:7" x14ac:dyDescent="0.25">
      <c r="A1564" s="232"/>
      <c r="B1564" s="232"/>
      <c r="C1564" s="232"/>
      <c r="D1564" s="232"/>
      <c r="E1564" s="232"/>
      <c r="F1564" s="232"/>
      <c r="G1564" s="232"/>
    </row>
    <row r="1565" spans="1:7" x14ac:dyDescent="0.25">
      <c r="A1565" s="232"/>
      <c r="B1565" s="232"/>
      <c r="C1565" s="232"/>
      <c r="D1565" s="232"/>
      <c r="E1565" s="232"/>
      <c r="F1565" s="232"/>
      <c r="G1565" s="232"/>
    </row>
    <row r="1566" spans="1:7" x14ac:dyDescent="0.25">
      <c r="A1566" s="232"/>
      <c r="B1566" s="232"/>
      <c r="C1566" s="232"/>
      <c r="D1566" s="232"/>
      <c r="E1566" s="232"/>
      <c r="F1566" s="232"/>
      <c r="G1566" s="232"/>
    </row>
    <row r="1567" spans="1:7" x14ac:dyDescent="0.25">
      <c r="A1567" s="232"/>
      <c r="B1567" s="232"/>
      <c r="C1567" s="232"/>
      <c r="D1567" s="232"/>
      <c r="E1567" s="232"/>
      <c r="F1567" s="232"/>
      <c r="G1567" s="232"/>
    </row>
    <row r="1568" spans="1:7" x14ac:dyDescent="0.25">
      <c r="A1568" s="232"/>
      <c r="B1568" s="232"/>
      <c r="C1568" s="232"/>
      <c r="D1568" s="232"/>
      <c r="E1568" s="232"/>
      <c r="F1568" s="232"/>
      <c r="G1568" s="232"/>
    </row>
    <row r="1569" spans="1:7" x14ac:dyDescent="0.25">
      <c r="A1569" s="232"/>
      <c r="B1569" s="232"/>
      <c r="C1569" s="232"/>
      <c r="D1569" s="232"/>
      <c r="E1569" s="232"/>
      <c r="F1569" s="232"/>
      <c r="G1569" s="232"/>
    </row>
    <row r="1570" spans="1:7" x14ac:dyDescent="0.25">
      <c r="A1570" s="232"/>
      <c r="B1570" s="232"/>
      <c r="C1570" s="232"/>
      <c r="D1570" s="232"/>
      <c r="E1570" s="232"/>
      <c r="F1570" s="232"/>
      <c r="G1570" s="232"/>
    </row>
    <row r="1571" spans="1:7" x14ac:dyDescent="0.25">
      <c r="A1571" s="232"/>
      <c r="B1571" s="232"/>
      <c r="C1571" s="232"/>
      <c r="D1571" s="232"/>
      <c r="E1571" s="232"/>
      <c r="F1571" s="232"/>
      <c r="G1571" s="232"/>
    </row>
    <row r="1572" spans="1:7" x14ac:dyDescent="0.25">
      <c r="A1572" s="232"/>
      <c r="B1572" s="232"/>
      <c r="C1572" s="232"/>
      <c r="D1572" s="232"/>
      <c r="E1572" s="232"/>
      <c r="F1572" s="232"/>
      <c r="G1572" s="232"/>
    </row>
    <row r="1573" spans="1:7" x14ac:dyDescent="0.25">
      <c r="A1573" s="232"/>
      <c r="B1573" s="232"/>
      <c r="C1573" s="232"/>
      <c r="D1573" s="232"/>
      <c r="E1573" s="232"/>
      <c r="F1573" s="232"/>
      <c r="G1573" s="232"/>
    </row>
    <row r="1574" spans="1:7" x14ac:dyDescent="0.25">
      <c r="A1574" s="232"/>
      <c r="B1574" s="232"/>
      <c r="C1574" s="232"/>
      <c r="D1574" s="232"/>
      <c r="E1574" s="232"/>
      <c r="F1574" s="232"/>
      <c r="G1574" s="232"/>
    </row>
    <row r="1575" spans="1:7" x14ac:dyDescent="0.25">
      <c r="A1575" s="232"/>
      <c r="B1575" s="232"/>
      <c r="C1575" s="232"/>
      <c r="D1575" s="232"/>
      <c r="E1575" s="232"/>
      <c r="F1575" s="232"/>
      <c r="G1575" s="232"/>
    </row>
    <row r="1576" spans="1:7" x14ac:dyDescent="0.25">
      <c r="A1576" s="232"/>
      <c r="B1576" s="232"/>
      <c r="C1576" s="232"/>
      <c r="D1576" s="232"/>
      <c r="E1576" s="232"/>
      <c r="F1576" s="232"/>
      <c r="G1576" s="232"/>
    </row>
    <row r="1577" spans="1:7" x14ac:dyDescent="0.25">
      <c r="A1577" s="232"/>
      <c r="B1577" s="232"/>
      <c r="C1577" s="232"/>
      <c r="D1577" s="232"/>
      <c r="E1577" s="232"/>
      <c r="F1577" s="232"/>
      <c r="G1577" s="232"/>
    </row>
    <row r="1578" spans="1:7" x14ac:dyDescent="0.25">
      <c r="A1578" s="232"/>
      <c r="B1578" s="232"/>
      <c r="C1578" s="232"/>
      <c r="D1578" s="232"/>
      <c r="E1578" s="232"/>
      <c r="F1578" s="232"/>
      <c r="G1578" s="232"/>
    </row>
    <row r="1579" spans="1:7" x14ac:dyDescent="0.25">
      <c r="A1579" s="232"/>
      <c r="B1579" s="232"/>
      <c r="C1579" s="232"/>
      <c r="D1579" s="232"/>
      <c r="E1579" s="232"/>
      <c r="F1579" s="232"/>
      <c r="G1579" s="232"/>
    </row>
    <row r="1580" spans="1:7" x14ac:dyDescent="0.25">
      <c r="A1580" s="232"/>
      <c r="B1580" s="232"/>
      <c r="C1580" s="232"/>
      <c r="D1580" s="232"/>
      <c r="E1580" s="232"/>
      <c r="F1580" s="232"/>
      <c r="G1580" s="232"/>
    </row>
    <row r="1581" spans="1:7" x14ac:dyDescent="0.25">
      <c r="A1581" s="232"/>
      <c r="B1581" s="232"/>
      <c r="C1581" s="232"/>
      <c r="D1581" s="232"/>
      <c r="E1581" s="232"/>
      <c r="F1581" s="232"/>
      <c r="G1581" s="232"/>
    </row>
    <row r="1582" spans="1:7" x14ac:dyDescent="0.25">
      <c r="A1582" s="232"/>
      <c r="B1582" s="232"/>
      <c r="C1582" s="232"/>
      <c r="D1582" s="232"/>
      <c r="E1582" s="232"/>
      <c r="F1582" s="232"/>
      <c r="G1582" s="232"/>
    </row>
    <row r="1583" spans="1:7" x14ac:dyDescent="0.25">
      <c r="A1583" s="232"/>
      <c r="B1583" s="232"/>
      <c r="C1583" s="232"/>
      <c r="D1583" s="232"/>
      <c r="E1583" s="232"/>
      <c r="F1583" s="232"/>
      <c r="G1583" s="232"/>
    </row>
    <row r="1584" spans="1:7" x14ac:dyDescent="0.25">
      <c r="A1584" s="232"/>
      <c r="B1584" s="232"/>
      <c r="C1584" s="232"/>
      <c r="D1584" s="232"/>
      <c r="E1584" s="232"/>
      <c r="F1584" s="232"/>
      <c r="G1584" s="232"/>
    </row>
    <row r="1585" spans="1:7" x14ac:dyDescent="0.25">
      <c r="A1585" s="232"/>
      <c r="B1585" s="232"/>
      <c r="C1585" s="232"/>
      <c r="D1585" s="232"/>
      <c r="E1585" s="232"/>
      <c r="F1585" s="232"/>
      <c r="G1585" s="232"/>
    </row>
    <row r="1586" spans="1:7" x14ac:dyDescent="0.25">
      <c r="A1586" s="232"/>
      <c r="B1586" s="232"/>
      <c r="C1586" s="232"/>
      <c r="D1586" s="232"/>
      <c r="E1586" s="232"/>
      <c r="F1586" s="232"/>
      <c r="G1586" s="232"/>
    </row>
    <row r="1587" spans="1:7" x14ac:dyDescent="0.25">
      <c r="A1587" s="232"/>
      <c r="B1587" s="232"/>
      <c r="C1587" s="232"/>
      <c r="D1587" s="232"/>
      <c r="E1587" s="232"/>
      <c r="F1587" s="232"/>
      <c r="G1587" s="232"/>
    </row>
    <row r="1588" spans="1:7" x14ac:dyDescent="0.25">
      <c r="A1588" s="232"/>
      <c r="B1588" s="232"/>
      <c r="C1588" s="232"/>
      <c r="D1588" s="232"/>
      <c r="E1588" s="232"/>
      <c r="F1588" s="232"/>
      <c r="G1588" s="232"/>
    </row>
    <row r="1589" spans="1:7" x14ac:dyDescent="0.25">
      <c r="A1589" s="232"/>
      <c r="B1589" s="232"/>
      <c r="C1589" s="232"/>
      <c r="D1589" s="232"/>
      <c r="E1589" s="232"/>
      <c r="F1589" s="232"/>
      <c r="G1589" s="232"/>
    </row>
    <row r="1590" spans="1:7" x14ac:dyDescent="0.25">
      <c r="A1590" s="232"/>
      <c r="B1590" s="232"/>
      <c r="C1590" s="232"/>
      <c r="D1590" s="232"/>
      <c r="E1590" s="232"/>
      <c r="F1590" s="232"/>
      <c r="G1590" s="232"/>
    </row>
    <row r="1591" spans="1:7" x14ac:dyDescent="0.25">
      <c r="A1591" s="232"/>
      <c r="B1591" s="232"/>
      <c r="C1591" s="232"/>
      <c r="D1591" s="232"/>
      <c r="E1591" s="232"/>
      <c r="F1591" s="232"/>
      <c r="G1591" s="232"/>
    </row>
    <row r="1592" spans="1:7" x14ac:dyDescent="0.25">
      <c r="A1592" s="232"/>
      <c r="B1592" s="232"/>
      <c r="C1592" s="232"/>
      <c r="D1592" s="232"/>
      <c r="E1592" s="232"/>
      <c r="F1592" s="232"/>
      <c r="G1592" s="232"/>
    </row>
    <row r="1593" spans="1:7" x14ac:dyDescent="0.25">
      <c r="A1593" s="232"/>
      <c r="B1593" s="232"/>
      <c r="C1593" s="232"/>
      <c r="D1593" s="232"/>
      <c r="E1593" s="232"/>
      <c r="F1593" s="232"/>
      <c r="G1593" s="232"/>
    </row>
    <row r="1594" spans="1:7" x14ac:dyDescent="0.25">
      <c r="A1594" s="232"/>
      <c r="B1594" s="232"/>
      <c r="C1594" s="232"/>
      <c r="D1594" s="232"/>
      <c r="E1594" s="232"/>
      <c r="F1594" s="232"/>
      <c r="G1594" s="232"/>
    </row>
    <row r="1595" spans="1:7" x14ac:dyDescent="0.25">
      <c r="A1595" s="232"/>
      <c r="B1595" s="232"/>
      <c r="C1595" s="232"/>
      <c r="D1595" s="232"/>
      <c r="E1595" s="232"/>
      <c r="F1595" s="232"/>
      <c r="G1595" s="232"/>
    </row>
    <row r="1596" spans="1:7" x14ac:dyDescent="0.25">
      <c r="A1596" s="232"/>
      <c r="B1596" s="232"/>
      <c r="C1596" s="232"/>
      <c r="D1596" s="232"/>
      <c r="E1596" s="232"/>
      <c r="F1596" s="232"/>
      <c r="G1596" s="232"/>
    </row>
    <row r="1597" spans="1:7" x14ac:dyDescent="0.25">
      <c r="A1597" s="232"/>
      <c r="B1597" s="232"/>
      <c r="C1597" s="232"/>
      <c r="D1597" s="232"/>
      <c r="E1597" s="232"/>
      <c r="F1597" s="232"/>
      <c r="G1597" s="232"/>
    </row>
    <row r="1598" spans="1:7" x14ac:dyDescent="0.25">
      <c r="A1598" s="232"/>
      <c r="B1598" s="232"/>
      <c r="C1598" s="232"/>
      <c r="D1598" s="232"/>
      <c r="E1598" s="232"/>
      <c r="F1598" s="232"/>
      <c r="G1598" s="232"/>
    </row>
    <row r="1599" spans="1:7" x14ac:dyDescent="0.25">
      <c r="A1599" s="232"/>
      <c r="B1599" s="232"/>
      <c r="C1599" s="232"/>
      <c r="D1599" s="232"/>
      <c r="E1599" s="232"/>
      <c r="F1599" s="232"/>
      <c r="G1599" s="232"/>
    </row>
    <row r="1600" spans="1:7" x14ac:dyDescent="0.25">
      <c r="A1600" s="232"/>
      <c r="B1600" s="232"/>
      <c r="C1600" s="232"/>
      <c r="D1600" s="232"/>
      <c r="E1600" s="232"/>
      <c r="F1600" s="232"/>
      <c r="G1600" s="232"/>
    </row>
    <row r="1601" spans="1:7" x14ac:dyDescent="0.25">
      <c r="A1601" s="232"/>
      <c r="B1601" s="232"/>
      <c r="C1601" s="232"/>
      <c r="D1601" s="232"/>
      <c r="E1601" s="232"/>
      <c r="F1601" s="232"/>
      <c r="G1601" s="232"/>
    </row>
    <row r="1602" spans="1:7" x14ac:dyDescent="0.25">
      <c r="A1602" s="232"/>
      <c r="B1602" s="232"/>
      <c r="C1602" s="232"/>
      <c r="D1602" s="232"/>
      <c r="E1602" s="232"/>
      <c r="F1602" s="232"/>
      <c r="G1602" s="232"/>
    </row>
    <row r="1603" spans="1:7" x14ac:dyDescent="0.25">
      <c r="A1603" s="232"/>
      <c r="B1603" s="232"/>
      <c r="C1603" s="232"/>
      <c r="D1603" s="232"/>
      <c r="E1603" s="232"/>
      <c r="F1603" s="232"/>
      <c r="G1603" s="232"/>
    </row>
    <row r="1604" spans="1:7" x14ac:dyDescent="0.25">
      <c r="A1604" s="232"/>
      <c r="B1604" s="232"/>
      <c r="C1604" s="232"/>
      <c r="D1604" s="232"/>
      <c r="E1604" s="232"/>
      <c r="F1604" s="232"/>
      <c r="G1604" s="232"/>
    </row>
    <row r="1605" spans="1:7" x14ac:dyDescent="0.25">
      <c r="A1605" s="232"/>
      <c r="B1605" s="232"/>
      <c r="C1605" s="232"/>
      <c r="D1605" s="232"/>
      <c r="E1605" s="232"/>
      <c r="F1605" s="232"/>
      <c r="G1605" s="232"/>
    </row>
    <row r="1606" spans="1:7" x14ac:dyDescent="0.25">
      <c r="A1606" s="232"/>
      <c r="B1606" s="232"/>
      <c r="C1606" s="232"/>
      <c r="D1606" s="232"/>
      <c r="E1606" s="232"/>
      <c r="F1606" s="232"/>
      <c r="G1606" s="232"/>
    </row>
    <row r="1607" spans="1:7" x14ac:dyDescent="0.25">
      <c r="A1607" s="232"/>
      <c r="B1607" s="232"/>
      <c r="C1607" s="232"/>
      <c r="D1607" s="232"/>
      <c r="E1607" s="232"/>
      <c r="F1607" s="232"/>
      <c r="G1607" s="232"/>
    </row>
    <row r="1608" spans="1:7" x14ac:dyDescent="0.25">
      <c r="A1608" s="232"/>
      <c r="B1608" s="232"/>
      <c r="C1608" s="232"/>
      <c r="D1608" s="232"/>
      <c r="E1608" s="232"/>
      <c r="F1608" s="232"/>
      <c r="G1608" s="232"/>
    </row>
    <row r="1609" spans="1:7" x14ac:dyDescent="0.25">
      <c r="A1609" s="232"/>
      <c r="B1609" s="232"/>
      <c r="C1609" s="232"/>
      <c r="D1609" s="232"/>
      <c r="E1609" s="232"/>
      <c r="F1609" s="232"/>
      <c r="G1609" s="232"/>
    </row>
    <row r="1610" spans="1:7" x14ac:dyDescent="0.25">
      <c r="A1610" s="232"/>
      <c r="B1610" s="232"/>
      <c r="C1610" s="232"/>
      <c r="D1610" s="232"/>
      <c r="E1610" s="232"/>
      <c r="F1610" s="232"/>
      <c r="G1610" s="232"/>
    </row>
    <row r="1611" spans="1:7" x14ac:dyDescent="0.25">
      <c r="A1611" s="232"/>
      <c r="B1611" s="232"/>
      <c r="C1611" s="232"/>
      <c r="D1611" s="232"/>
      <c r="E1611" s="232"/>
      <c r="F1611" s="232"/>
      <c r="G1611" s="232"/>
    </row>
    <row r="1612" spans="1:7" x14ac:dyDescent="0.25">
      <c r="A1612" s="232"/>
      <c r="B1612" s="232"/>
      <c r="C1612" s="232"/>
      <c r="D1612" s="232"/>
      <c r="E1612" s="232"/>
      <c r="F1612" s="232"/>
      <c r="G1612" s="232"/>
    </row>
    <row r="1613" spans="1:7" x14ac:dyDescent="0.25">
      <c r="A1613" s="232"/>
      <c r="B1613" s="232"/>
      <c r="C1613" s="232"/>
      <c r="D1613" s="232"/>
      <c r="E1613" s="232"/>
      <c r="F1613" s="232"/>
      <c r="G1613" s="232"/>
    </row>
    <row r="1614" spans="1:7" x14ac:dyDescent="0.25">
      <c r="A1614" s="232"/>
      <c r="B1614" s="232"/>
      <c r="C1614" s="232"/>
      <c r="D1614" s="232"/>
      <c r="E1614" s="232"/>
      <c r="F1614" s="232"/>
      <c r="G1614" s="232"/>
    </row>
    <row r="1615" spans="1:7" x14ac:dyDescent="0.25">
      <c r="A1615" s="232"/>
      <c r="B1615" s="232"/>
      <c r="C1615" s="232"/>
      <c r="D1615" s="232"/>
      <c r="E1615" s="232"/>
      <c r="F1615" s="232"/>
      <c r="G1615" s="232"/>
    </row>
    <row r="1616" spans="1:7" x14ac:dyDescent="0.25">
      <c r="A1616" s="232"/>
      <c r="B1616" s="232"/>
      <c r="C1616" s="232"/>
      <c r="D1616" s="232"/>
      <c r="E1616" s="232"/>
      <c r="F1616" s="232"/>
      <c r="G1616" s="232"/>
    </row>
    <row r="1617" spans="1:7" x14ac:dyDescent="0.25">
      <c r="A1617" s="232"/>
      <c r="B1617" s="232"/>
      <c r="C1617" s="232"/>
      <c r="D1617" s="232"/>
      <c r="E1617" s="232"/>
      <c r="F1617" s="232"/>
      <c r="G1617" s="232"/>
    </row>
    <row r="1618" spans="1:7" x14ac:dyDescent="0.25">
      <c r="A1618" s="232"/>
      <c r="B1618" s="232"/>
      <c r="C1618" s="232"/>
      <c r="D1618" s="232"/>
      <c r="E1618" s="232"/>
      <c r="F1618" s="232"/>
      <c r="G1618" s="232"/>
    </row>
    <row r="1619" spans="1:7" x14ac:dyDescent="0.25">
      <c r="A1619" s="232"/>
      <c r="B1619" s="232"/>
      <c r="C1619" s="232"/>
      <c r="D1619" s="232"/>
      <c r="E1619" s="232"/>
      <c r="F1619" s="232"/>
      <c r="G1619" s="232"/>
    </row>
    <row r="1620" spans="1:7" x14ac:dyDescent="0.25">
      <c r="A1620" s="232"/>
      <c r="B1620" s="232"/>
      <c r="C1620" s="232"/>
      <c r="D1620" s="232"/>
      <c r="E1620" s="232"/>
      <c r="F1620" s="232"/>
      <c r="G1620" s="232"/>
    </row>
    <row r="1621" spans="1:7" x14ac:dyDescent="0.25">
      <c r="A1621" s="232"/>
      <c r="B1621" s="232"/>
      <c r="C1621" s="232"/>
      <c r="D1621" s="232"/>
      <c r="E1621" s="232"/>
      <c r="F1621" s="232"/>
      <c r="G1621" s="232"/>
    </row>
    <row r="1622" spans="1:7" x14ac:dyDescent="0.25">
      <c r="A1622" s="232"/>
      <c r="B1622" s="232"/>
      <c r="C1622" s="232"/>
      <c r="D1622" s="232"/>
      <c r="E1622" s="232"/>
      <c r="F1622" s="232"/>
      <c r="G1622" s="232"/>
    </row>
    <row r="1623" spans="1:7" x14ac:dyDescent="0.25">
      <c r="A1623" s="232"/>
      <c r="B1623" s="232"/>
      <c r="C1623" s="232"/>
      <c r="D1623" s="232"/>
      <c r="E1623" s="232"/>
      <c r="F1623" s="232"/>
      <c r="G1623" s="232"/>
    </row>
    <row r="1624" spans="1:7" x14ac:dyDescent="0.25">
      <c r="A1624" s="232"/>
      <c r="B1624" s="232"/>
      <c r="C1624" s="232"/>
      <c r="D1624" s="232"/>
      <c r="E1624" s="232"/>
      <c r="F1624" s="232"/>
      <c r="G1624" s="232"/>
    </row>
    <row r="1625" spans="1:7" x14ac:dyDescent="0.25">
      <c r="A1625" s="232"/>
      <c r="B1625" s="232"/>
      <c r="C1625" s="232"/>
      <c r="D1625" s="232"/>
      <c r="E1625" s="232"/>
      <c r="F1625" s="232"/>
      <c r="G1625" s="232"/>
    </row>
    <row r="1626" spans="1:7" x14ac:dyDescent="0.25">
      <c r="A1626" s="232"/>
      <c r="B1626" s="232"/>
      <c r="C1626" s="232"/>
      <c r="D1626" s="232"/>
      <c r="E1626" s="232"/>
      <c r="F1626" s="232"/>
      <c r="G1626" s="232"/>
    </row>
    <row r="1627" spans="1:7" x14ac:dyDescent="0.25">
      <c r="A1627" s="232"/>
      <c r="B1627" s="232"/>
      <c r="C1627" s="232"/>
      <c r="D1627" s="232"/>
      <c r="E1627" s="232"/>
      <c r="F1627" s="232"/>
      <c r="G1627" s="232"/>
    </row>
    <row r="1628" spans="1:7" x14ac:dyDescent="0.25">
      <c r="A1628" s="232"/>
      <c r="B1628" s="232"/>
      <c r="C1628" s="232"/>
      <c r="D1628" s="232"/>
      <c r="E1628" s="232"/>
      <c r="F1628" s="232"/>
      <c r="G1628" s="232"/>
    </row>
    <row r="1629" spans="1:7" x14ac:dyDescent="0.25">
      <c r="A1629" s="232"/>
      <c r="B1629" s="232"/>
      <c r="C1629" s="232"/>
      <c r="D1629" s="232"/>
      <c r="E1629" s="232"/>
      <c r="F1629" s="232"/>
      <c r="G1629" s="232"/>
    </row>
    <row r="1630" spans="1:7" x14ac:dyDescent="0.25">
      <c r="A1630" s="232"/>
      <c r="B1630" s="232"/>
      <c r="C1630" s="232"/>
      <c r="D1630" s="232"/>
      <c r="E1630" s="232"/>
      <c r="F1630" s="232"/>
      <c r="G1630" s="232"/>
    </row>
    <row r="1631" spans="1:7" x14ac:dyDescent="0.25">
      <c r="A1631" s="232"/>
      <c r="B1631" s="232"/>
      <c r="C1631" s="232"/>
      <c r="D1631" s="232"/>
      <c r="E1631" s="232"/>
      <c r="F1631" s="232"/>
      <c r="G1631" s="232"/>
    </row>
    <row r="1632" spans="1:7" x14ac:dyDescent="0.25">
      <c r="A1632" s="232"/>
      <c r="B1632" s="232"/>
      <c r="C1632" s="232"/>
      <c r="D1632" s="232"/>
      <c r="E1632" s="232"/>
      <c r="F1632" s="232"/>
      <c r="G1632" s="232"/>
    </row>
    <row r="1633" spans="1:7" x14ac:dyDescent="0.25">
      <c r="A1633" s="232"/>
      <c r="B1633" s="232"/>
      <c r="C1633" s="232"/>
      <c r="D1633" s="232"/>
      <c r="E1633" s="232"/>
      <c r="F1633" s="232"/>
      <c r="G1633" s="232"/>
    </row>
    <row r="1634" spans="1:7" x14ac:dyDescent="0.25">
      <c r="A1634" s="232"/>
      <c r="B1634" s="232"/>
      <c r="C1634" s="232"/>
      <c r="D1634" s="232"/>
      <c r="E1634" s="232"/>
      <c r="F1634" s="232"/>
      <c r="G1634" s="232"/>
    </row>
    <row r="1635" spans="1:7" x14ac:dyDescent="0.25">
      <c r="A1635" s="232"/>
      <c r="B1635" s="232"/>
      <c r="C1635" s="232"/>
      <c r="D1635" s="232"/>
      <c r="E1635" s="232"/>
      <c r="F1635" s="232"/>
      <c r="G1635" s="232"/>
    </row>
    <row r="1636" spans="1:7" x14ac:dyDescent="0.25">
      <c r="A1636" s="232"/>
      <c r="B1636" s="232"/>
      <c r="C1636" s="232"/>
      <c r="D1636" s="232"/>
      <c r="E1636" s="232"/>
      <c r="F1636" s="232"/>
      <c r="G1636" s="232"/>
    </row>
    <row r="1637" spans="1:7" x14ac:dyDescent="0.25">
      <c r="A1637" s="232"/>
      <c r="B1637" s="232"/>
      <c r="C1637" s="232"/>
      <c r="D1637" s="232"/>
      <c r="E1637" s="232"/>
      <c r="F1637" s="232"/>
      <c r="G1637" s="232"/>
    </row>
    <row r="1638" spans="1:7" x14ac:dyDescent="0.25">
      <c r="A1638" s="232"/>
      <c r="B1638" s="232"/>
      <c r="C1638" s="232"/>
      <c r="D1638" s="232"/>
      <c r="E1638" s="232"/>
      <c r="F1638" s="232"/>
      <c r="G1638" s="232"/>
    </row>
    <row r="1639" spans="1:7" x14ac:dyDescent="0.25">
      <c r="A1639" s="232"/>
      <c r="B1639" s="232"/>
      <c r="C1639" s="232"/>
      <c r="D1639" s="232"/>
      <c r="E1639" s="232"/>
      <c r="F1639" s="232"/>
      <c r="G1639" s="232"/>
    </row>
    <row r="1640" spans="1:7" x14ac:dyDescent="0.25">
      <c r="A1640" s="232"/>
      <c r="B1640" s="232"/>
      <c r="C1640" s="232"/>
      <c r="D1640" s="232"/>
      <c r="E1640" s="232"/>
      <c r="F1640" s="232"/>
      <c r="G1640" s="232"/>
    </row>
    <row r="1641" spans="1:7" x14ac:dyDescent="0.25">
      <c r="A1641" s="232"/>
      <c r="B1641" s="232"/>
      <c r="C1641" s="232"/>
      <c r="D1641" s="232"/>
      <c r="E1641" s="232"/>
      <c r="F1641" s="232"/>
      <c r="G1641" s="232"/>
    </row>
    <row r="1642" spans="1:7" x14ac:dyDescent="0.25">
      <c r="A1642" s="232"/>
      <c r="B1642" s="232"/>
      <c r="C1642" s="232"/>
      <c r="D1642" s="232"/>
      <c r="E1642" s="232"/>
      <c r="F1642" s="232"/>
      <c r="G1642" s="232"/>
    </row>
    <row r="1643" spans="1:7" x14ac:dyDescent="0.25">
      <c r="A1643" s="232"/>
      <c r="B1643" s="232"/>
      <c r="C1643" s="232"/>
      <c r="D1643" s="232"/>
      <c r="E1643" s="232"/>
      <c r="F1643" s="232"/>
      <c r="G1643" s="232"/>
    </row>
    <row r="1644" spans="1:7" x14ac:dyDescent="0.25">
      <c r="A1644" s="232"/>
      <c r="B1644" s="232"/>
      <c r="C1644" s="232"/>
      <c r="D1644" s="232"/>
      <c r="E1644" s="232"/>
      <c r="F1644" s="232"/>
      <c r="G1644" s="232"/>
    </row>
    <row r="1645" spans="1:7" x14ac:dyDescent="0.25">
      <c r="A1645" s="232"/>
      <c r="B1645" s="232"/>
      <c r="C1645" s="232"/>
      <c r="D1645" s="232"/>
      <c r="E1645" s="232"/>
      <c r="F1645" s="232"/>
      <c r="G1645" s="232"/>
    </row>
    <row r="1646" spans="1:7" x14ac:dyDescent="0.25">
      <c r="A1646" s="232"/>
      <c r="B1646" s="232"/>
      <c r="C1646" s="232"/>
      <c r="D1646" s="232"/>
      <c r="E1646" s="232"/>
      <c r="F1646" s="232"/>
      <c r="G1646" s="232"/>
    </row>
    <row r="1647" spans="1:7" x14ac:dyDescent="0.25">
      <c r="A1647" s="232"/>
      <c r="B1647" s="232"/>
      <c r="C1647" s="232"/>
      <c r="D1647" s="232"/>
      <c r="E1647" s="232"/>
      <c r="F1647" s="232"/>
      <c r="G1647" s="232"/>
    </row>
    <row r="1648" spans="1:7" x14ac:dyDescent="0.25">
      <c r="A1648" s="232"/>
      <c r="B1648" s="232"/>
      <c r="C1648" s="232"/>
      <c r="D1648" s="232"/>
      <c r="E1648" s="232"/>
      <c r="F1648" s="232"/>
      <c r="G1648" s="232"/>
    </row>
    <row r="1649" spans="1:7" x14ac:dyDescent="0.25">
      <c r="A1649" s="232"/>
      <c r="B1649" s="232"/>
      <c r="C1649" s="232"/>
      <c r="D1649" s="232"/>
      <c r="E1649" s="232"/>
      <c r="F1649" s="232"/>
      <c r="G1649" s="232"/>
    </row>
    <row r="1650" spans="1:7" x14ac:dyDescent="0.25">
      <c r="A1650" s="232"/>
      <c r="B1650" s="232"/>
      <c r="C1650" s="232"/>
      <c r="D1650" s="232"/>
      <c r="E1650" s="232"/>
      <c r="F1650" s="232"/>
      <c r="G1650" s="232"/>
    </row>
    <row r="1651" spans="1:7" x14ac:dyDescent="0.25">
      <c r="A1651" s="232"/>
      <c r="B1651" s="232"/>
      <c r="C1651" s="232"/>
      <c r="D1651" s="232"/>
      <c r="E1651" s="232"/>
      <c r="F1651" s="232"/>
      <c r="G1651" s="232"/>
    </row>
    <row r="1652" spans="1:7" x14ac:dyDescent="0.25">
      <c r="A1652" s="232"/>
      <c r="B1652" s="232"/>
      <c r="C1652" s="232"/>
      <c r="D1652" s="232"/>
      <c r="E1652" s="232"/>
      <c r="F1652" s="232"/>
      <c r="G1652" s="232"/>
    </row>
    <row r="1653" spans="1:7" x14ac:dyDescent="0.25">
      <c r="A1653" s="232"/>
      <c r="B1653" s="232"/>
      <c r="C1653" s="232"/>
      <c r="D1653" s="232"/>
      <c r="E1653" s="232"/>
      <c r="F1653" s="232"/>
      <c r="G1653" s="232"/>
    </row>
    <row r="1654" spans="1:7" x14ac:dyDescent="0.25">
      <c r="A1654" s="232"/>
      <c r="B1654" s="232"/>
      <c r="C1654" s="232"/>
      <c r="D1654" s="232"/>
      <c r="E1654" s="232"/>
      <c r="F1654" s="232"/>
      <c r="G1654" s="232"/>
    </row>
    <row r="1655" spans="1:7" x14ac:dyDescent="0.25">
      <c r="A1655" s="232"/>
      <c r="B1655" s="232"/>
      <c r="C1655" s="232"/>
      <c r="D1655" s="232"/>
      <c r="E1655" s="232"/>
      <c r="F1655" s="232"/>
      <c r="G1655" s="232"/>
    </row>
    <row r="1656" spans="1:7" x14ac:dyDescent="0.25">
      <c r="A1656" s="232"/>
      <c r="B1656" s="232"/>
      <c r="C1656" s="232"/>
      <c r="D1656" s="232"/>
      <c r="E1656" s="232"/>
      <c r="F1656" s="232"/>
      <c r="G1656" s="232"/>
    </row>
    <row r="1657" spans="1:7" x14ac:dyDescent="0.25">
      <c r="A1657" s="232"/>
      <c r="B1657" s="232"/>
      <c r="C1657" s="232"/>
      <c r="D1657" s="232"/>
      <c r="E1657" s="232"/>
      <c r="F1657" s="232"/>
      <c r="G1657" s="232"/>
    </row>
    <row r="1658" spans="1:7" x14ac:dyDescent="0.25">
      <c r="A1658" s="232"/>
      <c r="B1658" s="232"/>
      <c r="C1658" s="232"/>
      <c r="D1658" s="232"/>
      <c r="E1658" s="232"/>
      <c r="F1658" s="232"/>
      <c r="G1658" s="232"/>
    </row>
    <row r="1659" spans="1:7" x14ac:dyDescent="0.25">
      <c r="A1659" s="232"/>
      <c r="B1659" s="232"/>
      <c r="C1659" s="232"/>
      <c r="D1659" s="232"/>
      <c r="E1659" s="232"/>
      <c r="F1659" s="232"/>
      <c r="G1659" s="232"/>
    </row>
    <row r="1660" spans="1:7" x14ac:dyDescent="0.25">
      <c r="A1660" s="232"/>
      <c r="B1660" s="232"/>
      <c r="C1660" s="232"/>
      <c r="D1660" s="232"/>
      <c r="E1660" s="232"/>
      <c r="F1660" s="232"/>
      <c r="G1660" s="232"/>
    </row>
    <row r="1661" spans="1:7" x14ac:dyDescent="0.25">
      <c r="A1661" s="232"/>
      <c r="B1661" s="232"/>
      <c r="C1661" s="232"/>
      <c r="D1661" s="232"/>
      <c r="E1661" s="232"/>
      <c r="F1661" s="232"/>
      <c r="G1661" s="232"/>
    </row>
    <row r="1662" spans="1:7" x14ac:dyDescent="0.25">
      <c r="A1662" s="232"/>
      <c r="B1662" s="232"/>
      <c r="C1662" s="232"/>
      <c r="D1662" s="232"/>
      <c r="E1662" s="232"/>
      <c r="F1662" s="232"/>
      <c r="G1662" s="232"/>
    </row>
    <row r="1663" spans="1:7" x14ac:dyDescent="0.25">
      <c r="A1663" s="232"/>
      <c r="B1663" s="232"/>
      <c r="C1663" s="232"/>
      <c r="D1663" s="232"/>
      <c r="E1663" s="232"/>
      <c r="F1663" s="232"/>
      <c r="G1663" s="232"/>
    </row>
    <row r="1664" spans="1:7" x14ac:dyDescent="0.25">
      <c r="A1664" s="232"/>
      <c r="B1664" s="232"/>
      <c r="C1664" s="232"/>
      <c r="D1664" s="232"/>
      <c r="E1664" s="232"/>
      <c r="F1664" s="232"/>
      <c r="G1664" s="232"/>
    </row>
    <row r="1665" spans="1:7" x14ac:dyDescent="0.25">
      <c r="A1665" s="232"/>
      <c r="B1665" s="232"/>
      <c r="C1665" s="232"/>
      <c r="D1665" s="232"/>
      <c r="E1665" s="232"/>
      <c r="F1665" s="232"/>
      <c r="G1665" s="232"/>
    </row>
    <row r="1666" spans="1:7" x14ac:dyDescent="0.25">
      <c r="A1666" s="232"/>
      <c r="B1666" s="232"/>
      <c r="C1666" s="232"/>
      <c r="D1666" s="232"/>
      <c r="E1666" s="232"/>
      <c r="F1666" s="232"/>
      <c r="G1666" s="232"/>
    </row>
    <row r="1667" spans="1:7" x14ac:dyDescent="0.25">
      <c r="A1667" s="232"/>
      <c r="B1667" s="232"/>
      <c r="C1667" s="232"/>
      <c r="D1667" s="232"/>
      <c r="E1667" s="232"/>
      <c r="F1667" s="232"/>
      <c r="G1667" s="232"/>
    </row>
    <row r="1668" spans="1:7" x14ac:dyDescent="0.25">
      <c r="A1668" s="232"/>
      <c r="B1668" s="232"/>
      <c r="C1668" s="232"/>
      <c r="D1668" s="232"/>
      <c r="E1668" s="232"/>
      <c r="F1668" s="232"/>
      <c r="G1668" s="232"/>
    </row>
    <row r="1669" spans="1:7" x14ac:dyDescent="0.25">
      <c r="A1669" s="232"/>
      <c r="B1669" s="232"/>
      <c r="C1669" s="232"/>
      <c r="D1669" s="232"/>
      <c r="E1669" s="232"/>
      <c r="F1669" s="232"/>
      <c r="G1669" s="232"/>
    </row>
    <row r="1670" spans="1:7" x14ac:dyDescent="0.25">
      <c r="A1670" s="232"/>
      <c r="B1670" s="232"/>
      <c r="C1670" s="232"/>
      <c r="D1670" s="232"/>
      <c r="E1670" s="232"/>
      <c r="F1670" s="232"/>
      <c r="G1670" s="232"/>
    </row>
    <row r="1671" spans="1:7" x14ac:dyDescent="0.25">
      <c r="A1671" s="232"/>
      <c r="B1671" s="232"/>
      <c r="C1671" s="232"/>
      <c r="D1671" s="232"/>
      <c r="E1671" s="232"/>
      <c r="F1671" s="232"/>
      <c r="G1671" s="232"/>
    </row>
    <row r="1672" spans="1:7" x14ac:dyDescent="0.25">
      <c r="A1672" s="232"/>
      <c r="B1672" s="232"/>
      <c r="C1672" s="232"/>
      <c r="D1672" s="232"/>
      <c r="E1672" s="232"/>
      <c r="F1672" s="232"/>
      <c r="G1672" s="232"/>
    </row>
    <row r="1673" spans="1:7" x14ac:dyDescent="0.25">
      <c r="A1673" s="232"/>
      <c r="B1673" s="232"/>
      <c r="C1673" s="232"/>
      <c r="D1673" s="232"/>
      <c r="E1673" s="232"/>
      <c r="F1673" s="232"/>
      <c r="G1673" s="232"/>
    </row>
    <row r="1674" spans="1:7" x14ac:dyDescent="0.25">
      <c r="A1674" s="232"/>
      <c r="B1674" s="232"/>
      <c r="C1674" s="232"/>
      <c r="D1674" s="232"/>
      <c r="E1674" s="232"/>
      <c r="F1674" s="232"/>
      <c r="G1674" s="232"/>
    </row>
    <row r="1675" spans="1:7" x14ac:dyDescent="0.25">
      <c r="A1675" s="232"/>
      <c r="B1675" s="232"/>
      <c r="C1675" s="232"/>
      <c r="D1675" s="232"/>
      <c r="E1675" s="232"/>
      <c r="F1675" s="232"/>
      <c r="G1675" s="232"/>
    </row>
    <row r="1676" spans="1:7" x14ac:dyDescent="0.25">
      <c r="A1676" s="232"/>
      <c r="B1676" s="232"/>
      <c r="C1676" s="232"/>
      <c r="D1676" s="232"/>
      <c r="E1676" s="232"/>
      <c r="F1676" s="232"/>
      <c r="G1676" s="232"/>
    </row>
    <row r="1677" spans="1:7" x14ac:dyDescent="0.25">
      <c r="A1677" s="232"/>
      <c r="B1677" s="232"/>
      <c r="C1677" s="232"/>
      <c r="D1677" s="232"/>
      <c r="E1677" s="232"/>
      <c r="F1677" s="232"/>
      <c r="G1677" s="232"/>
    </row>
    <row r="1678" spans="1:7" x14ac:dyDescent="0.25">
      <c r="A1678" s="232"/>
      <c r="B1678" s="232"/>
      <c r="C1678" s="232"/>
      <c r="D1678" s="232"/>
      <c r="E1678" s="232"/>
      <c r="F1678" s="232"/>
      <c r="G1678" s="232"/>
    </row>
    <row r="1679" spans="1:7" x14ac:dyDescent="0.25">
      <c r="A1679" s="232"/>
      <c r="B1679" s="232"/>
      <c r="C1679" s="232"/>
      <c r="D1679" s="232"/>
      <c r="E1679" s="232"/>
      <c r="F1679" s="232"/>
      <c r="G1679" s="232"/>
    </row>
    <row r="1680" spans="1:7" x14ac:dyDescent="0.25">
      <c r="A1680" s="232"/>
      <c r="B1680" s="232"/>
      <c r="C1680" s="232"/>
      <c r="D1680" s="232"/>
      <c r="E1680" s="232"/>
      <c r="F1680" s="232"/>
      <c r="G1680" s="232"/>
    </row>
    <row r="1681" spans="1:7" x14ac:dyDescent="0.25">
      <c r="A1681" s="232"/>
      <c r="B1681" s="232"/>
      <c r="C1681" s="232"/>
      <c r="D1681" s="232"/>
      <c r="E1681" s="232"/>
      <c r="F1681" s="232"/>
      <c r="G1681" s="232"/>
    </row>
    <row r="1682" spans="1:7" x14ac:dyDescent="0.25">
      <c r="A1682" s="232"/>
      <c r="B1682" s="232"/>
      <c r="C1682" s="232"/>
      <c r="D1682" s="232"/>
      <c r="E1682" s="232"/>
      <c r="F1682" s="232"/>
      <c r="G1682" s="232"/>
    </row>
    <row r="1683" spans="1:7" x14ac:dyDescent="0.25">
      <c r="A1683" s="232"/>
      <c r="B1683" s="232"/>
      <c r="C1683" s="232"/>
      <c r="D1683" s="232"/>
      <c r="E1683" s="232"/>
      <c r="F1683" s="232"/>
      <c r="G1683" s="232"/>
    </row>
    <row r="1684" spans="1:7" x14ac:dyDescent="0.25">
      <c r="A1684" s="232"/>
      <c r="B1684" s="232"/>
      <c r="C1684" s="232"/>
      <c r="D1684" s="232"/>
      <c r="E1684" s="232"/>
      <c r="F1684" s="232"/>
      <c r="G1684" s="232"/>
    </row>
    <row r="1685" spans="1:7" x14ac:dyDescent="0.25">
      <c r="A1685" s="232"/>
      <c r="B1685" s="232"/>
      <c r="C1685" s="232"/>
      <c r="D1685" s="232"/>
      <c r="E1685" s="232"/>
      <c r="F1685" s="232"/>
      <c r="G1685" s="232"/>
    </row>
    <row r="1686" spans="1:7" x14ac:dyDescent="0.25">
      <c r="A1686" s="232"/>
      <c r="B1686" s="232"/>
      <c r="C1686" s="232"/>
      <c r="D1686" s="232"/>
      <c r="E1686" s="232"/>
      <c r="F1686" s="232"/>
      <c r="G1686" s="232"/>
    </row>
    <row r="1687" spans="1:7" x14ac:dyDescent="0.25">
      <c r="A1687" s="232"/>
      <c r="B1687" s="232"/>
      <c r="C1687" s="232"/>
      <c r="D1687" s="232"/>
      <c r="E1687" s="232"/>
      <c r="F1687" s="232"/>
      <c r="G1687" s="232"/>
    </row>
    <row r="1688" spans="1:7" x14ac:dyDescent="0.25">
      <c r="A1688" s="232"/>
      <c r="B1688" s="232"/>
      <c r="C1688" s="232"/>
      <c r="D1688" s="232"/>
      <c r="E1688" s="232"/>
      <c r="F1688" s="232"/>
      <c r="G1688" s="232"/>
    </row>
    <row r="1689" spans="1:7" x14ac:dyDescent="0.25">
      <c r="A1689" s="232"/>
      <c r="B1689" s="232"/>
      <c r="C1689" s="232"/>
      <c r="D1689" s="232"/>
      <c r="E1689" s="232"/>
      <c r="F1689" s="232"/>
      <c r="G1689" s="232"/>
    </row>
    <row r="1690" spans="1:7" x14ac:dyDescent="0.25">
      <c r="A1690" s="232"/>
      <c r="B1690" s="232"/>
      <c r="C1690" s="232"/>
      <c r="D1690" s="232"/>
      <c r="E1690" s="232"/>
      <c r="F1690" s="232"/>
      <c r="G1690" s="232"/>
    </row>
    <row r="1691" spans="1:7" x14ac:dyDescent="0.25">
      <c r="A1691" s="232"/>
      <c r="B1691" s="232"/>
      <c r="C1691" s="232"/>
      <c r="D1691" s="232"/>
      <c r="E1691" s="232"/>
      <c r="F1691" s="232"/>
      <c r="G1691" s="232"/>
    </row>
    <row r="1692" spans="1:7" x14ac:dyDescent="0.25">
      <c r="A1692" s="232"/>
      <c r="B1692" s="232"/>
      <c r="C1692" s="232"/>
      <c r="D1692" s="232"/>
      <c r="E1692" s="232"/>
      <c r="F1692" s="232"/>
      <c r="G1692" s="232"/>
    </row>
    <row r="1693" spans="1:7" x14ac:dyDescent="0.25">
      <c r="A1693" s="232"/>
      <c r="B1693" s="232"/>
      <c r="C1693" s="232"/>
      <c r="D1693" s="232"/>
      <c r="E1693" s="232"/>
      <c r="F1693" s="232"/>
      <c r="G1693" s="232"/>
    </row>
    <row r="1694" spans="1:7" x14ac:dyDescent="0.25">
      <c r="A1694" s="232"/>
      <c r="B1694" s="232"/>
      <c r="C1694" s="232"/>
      <c r="D1694" s="232"/>
      <c r="E1694" s="232"/>
      <c r="F1694" s="232"/>
      <c r="G1694" s="232"/>
    </row>
    <row r="1695" spans="1:7" x14ac:dyDescent="0.25">
      <c r="A1695" s="232"/>
      <c r="B1695" s="232"/>
      <c r="C1695" s="232"/>
      <c r="D1695" s="232"/>
      <c r="E1695" s="232"/>
      <c r="F1695" s="232"/>
      <c r="G1695" s="232"/>
    </row>
    <row r="1696" spans="1:7" x14ac:dyDescent="0.25">
      <c r="A1696" s="232"/>
      <c r="B1696" s="232"/>
      <c r="C1696" s="232"/>
      <c r="D1696" s="232"/>
      <c r="E1696" s="232"/>
      <c r="F1696" s="232"/>
      <c r="G1696" s="232"/>
    </row>
    <row r="1697" spans="1:7" x14ac:dyDescent="0.25">
      <c r="A1697" s="232"/>
      <c r="B1697" s="232"/>
      <c r="C1697" s="232"/>
      <c r="D1697" s="232"/>
      <c r="E1697" s="232"/>
      <c r="F1697" s="232"/>
      <c r="G1697" s="232"/>
    </row>
    <row r="1698" spans="1:7" x14ac:dyDescent="0.25">
      <c r="A1698" s="232"/>
      <c r="B1698" s="232"/>
      <c r="C1698" s="232"/>
      <c r="D1698" s="232"/>
      <c r="E1698" s="232"/>
      <c r="F1698" s="232"/>
      <c r="G1698" s="232"/>
    </row>
    <row r="1699" spans="1:7" x14ac:dyDescent="0.25">
      <c r="A1699" s="232"/>
      <c r="B1699" s="232"/>
      <c r="C1699" s="232"/>
      <c r="D1699" s="232"/>
      <c r="E1699" s="232"/>
      <c r="F1699" s="232"/>
      <c r="G1699" s="232"/>
    </row>
    <row r="1700" spans="1:7" x14ac:dyDescent="0.25">
      <c r="A1700" s="232"/>
      <c r="B1700" s="232"/>
      <c r="C1700" s="232"/>
      <c r="D1700" s="232"/>
      <c r="E1700" s="232"/>
      <c r="F1700" s="232"/>
      <c r="G1700" s="232"/>
    </row>
    <row r="1701" spans="1:7" x14ac:dyDescent="0.25">
      <c r="A1701" s="232"/>
      <c r="B1701" s="232"/>
      <c r="C1701" s="232"/>
      <c r="D1701" s="232"/>
      <c r="E1701" s="232"/>
      <c r="F1701" s="232"/>
      <c r="G1701" s="232"/>
    </row>
    <row r="1702" spans="1:7" x14ac:dyDescent="0.25">
      <c r="A1702" s="232"/>
      <c r="B1702" s="232"/>
      <c r="C1702" s="232"/>
      <c r="D1702" s="232"/>
      <c r="E1702" s="232"/>
      <c r="F1702" s="232"/>
      <c r="G1702" s="232"/>
    </row>
    <row r="1703" spans="1:7" x14ac:dyDescent="0.25">
      <c r="A1703" s="232"/>
      <c r="B1703" s="232"/>
      <c r="C1703" s="232"/>
      <c r="D1703" s="232"/>
      <c r="E1703" s="232"/>
      <c r="F1703" s="232"/>
      <c r="G1703" s="232"/>
    </row>
    <row r="1704" spans="1:7" x14ac:dyDescent="0.25">
      <c r="A1704" s="232"/>
      <c r="B1704" s="232"/>
      <c r="C1704" s="232"/>
      <c r="D1704" s="232"/>
      <c r="E1704" s="232"/>
      <c r="F1704" s="232"/>
      <c r="G1704" s="232"/>
    </row>
    <row r="1705" spans="1:7" x14ac:dyDescent="0.25">
      <c r="A1705" s="232"/>
      <c r="B1705" s="232"/>
      <c r="C1705" s="232"/>
      <c r="D1705" s="232"/>
      <c r="E1705" s="232"/>
      <c r="F1705" s="232"/>
      <c r="G1705" s="232"/>
    </row>
    <row r="1706" spans="1:7" x14ac:dyDescent="0.25">
      <c r="A1706" s="232"/>
      <c r="B1706" s="232"/>
      <c r="C1706" s="232"/>
      <c r="D1706" s="232"/>
      <c r="E1706" s="232"/>
      <c r="F1706" s="232"/>
      <c r="G1706" s="232"/>
    </row>
    <row r="1707" spans="1:7" x14ac:dyDescent="0.25">
      <c r="A1707" s="232"/>
      <c r="B1707" s="232"/>
      <c r="C1707" s="232"/>
      <c r="D1707" s="232"/>
      <c r="E1707" s="232"/>
      <c r="F1707" s="232"/>
      <c r="G1707" s="232"/>
    </row>
    <row r="1708" spans="1:7" x14ac:dyDescent="0.25">
      <c r="A1708" s="232"/>
      <c r="B1708" s="232"/>
      <c r="C1708" s="232"/>
      <c r="D1708" s="232"/>
      <c r="E1708" s="232"/>
      <c r="F1708" s="232"/>
      <c r="G1708" s="232"/>
    </row>
    <row r="1709" spans="1:7" x14ac:dyDescent="0.25">
      <c r="A1709" s="232"/>
      <c r="B1709" s="232"/>
      <c r="C1709" s="232"/>
      <c r="D1709" s="232"/>
      <c r="E1709" s="232"/>
      <c r="F1709" s="232"/>
      <c r="G1709" s="232"/>
    </row>
    <row r="1710" spans="1:7" x14ac:dyDescent="0.25">
      <c r="A1710" s="232"/>
      <c r="B1710" s="232"/>
      <c r="C1710" s="232"/>
      <c r="D1710" s="232"/>
      <c r="E1710" s="232"/>
      <c r="F1710" s="232"/>
      <c r="G1710" s="232"/>
    </row>
    <row r="1711" spans="1:7" x14ac:dyDescent="0.25">
      <c r="A1711" s="232"/>
      <c r="B1711" s="232"/>
      <c r="C1711" s="232"/>
      <c r="D1711" s="232"/>
      <c r="E1711" s="232"/>
      <c r="F1711" s="232"/>
      <c r="G1711" s="232"/>
    </row>
    <row r="1712" spans="1:7" x14ac:dyDescent="0.25">
      <c r="A1712" s="232"/>
      <c r="B1712" s="232"/>
      <c r="C1712" s="232"/>
      <c r="D1712" s="232"/>
      <c r="E1712" s="232"/>
      <c r="F1712" s="232"/>
      <c r="G1712" s="232"/>
    </row>
    <row r="1713" spans="1:7" x14ac:dyDescent="0.25">
      <c r="A1713" s="232"/>
      <c r="B1713" s="232"/>
      <c r="C1713" s="232"/>
      <c r="D1713" s="232"/>
      <c r="E1713" s="232"/>
      <c r="F1713" s="232"/>
      <c r="G1713" s="232"/>
    </row>
    <row r="1714" spans="1:7" x14ac:dyDescent="0.25">
      <c r="A1714" s="232"/>
      <c r="B1714" s="232"/>
      <c r="C1714" s="232"/>
      <c r="D1714" s="232"/>
      <c r="E1714" s="232"/>
      <c r="F1714" s="232"/>
      <c r="G1714" s="232"/>
    </row>
    <row r="1715" spans="1:7" x14ac:dyDescent="0.25">
      <c r="A1715" s="232"/>
      <c r="B1715" s="232"/>
      <c r="C1715" s="232"/>
      <c r="D1715" s="232"/>
      <c r="E1715" s="232"/>
      <c r="F1715" s="232"/>
      <c r="G1715" s="232"/>
    </row>
    <row r="1716" spans="1:7" x14ac:dyDescent="0.25">
      <c r="A1716" s="232"/>
      <c r="B1716" s="232"/>
      <c r="C1716" s="232"/>
      <c r="D1716" s="232"/>
      <c r="E1716" s="232"/>
      <c r="F1716" s="232"/>
      <c r="G1716" s="232"/>
    </row>
    <row r="1717" spans="1:7" x14ac:dyDescent="0.25">
      <c r="A1717" s="232"/>
      <c r="B1717" s="232"/>
      <c r="C1717" s="232"/>
      <c r="D1717" s="232"/>
      <c r="E1717" s="232"/>
      <c r="F1717" s="232"/>
      <c r="G1717" s="232"/>
    </row>
    <row r="1718" spans="1:7" x14ac:dyDescent="0.25">
      <c r="A1718" s="232"/>
      <c r="B1718" s="232"/>
      <c r="C1718" s="232"/>
      <c r="D1718" s="232"/>
      <c r="E1718" s="232"/>
      <c r="F1718" s="232"/>
      <c r="G1718" s="232"/>
    </row>
    <row r="1719" spans="1:7" x14ac:dyDescent="0.25">
      <c r="A1719" s="232"/>
      <c r="B1719" s="232"/>
      <c r="C1719" s="232"/>
      <c r="D1719" s="232"/>
      <c r="E1719" s="232"/>
      <c r="F1719" s="232"/>
      <c r="G1719" s="232"/>
    </row>
    <row r="1720" spans="1:7" x14ac:dyDescent="0.25">
      <c r="A1720" s="232"/>
      <c r="B1720" s="232"/>
      <c r="C1720" s="232"/>
      <c r="D1720" s="232"/>
      <c r="E1720" s="232"/>
      <c r="F1720" s="232"/>
      <c r="G1720" s="232"/>
    </row>
    <row r="1721" spans="1:7" x14ac:dyDescent="0.25">
      <c r="A1721" s="232"/>
      <c r="B1721" s="232"/>
      <c r="C1721" s="232"/>
      <c r="D1721" s="232"/>
      <c r="E1721" s="232"/>
      <c r="F1721" s="232"/>
      <c r="G1721" s="232"/>
    </row>
    <row r="1722" spans="1:7" x14ac:dyDescent="0.25">
      <c r="A1722" s="232"/>
      <c r="B1722" s="232"/>
      <c r="C1722" s="232"/>
      <c r="D1722" s="232"/>
      <c r="E1722" s="232"/>
      <c r="F1722" s="232"/>
      <c r="G1722" s="232"/>
    </row>
    <row r="1723" spans="1:7" x14ac:dyDescent="0.25">
      <c r="A1723" s="232"/>
      <c r="B1723" s="232"/>
      <c r="C1723" s="232"/>
      <c r="D1723" s="232"/>
      <c r="E1723" s="232"/>
      <c r="F1723" s="232"/>
      <c r="G1723" s="232"/>
    </row>
    <row r="1724" spans="1:7" x14ac:dyDescent="0.25">
      <c r="A1724" s="232"/>
      <c r="B1724" s="232"/>
      <c r="C1724" s="232"/>
      <c r="D1724" s="232"/>
      <c r="E1724" s="232"/>
      <c r="F1724" s="232"/>
      <c r="G1724" s="232"/>
    </row>
    <row r="1725" spans="1:7" x14ac:dyDescent="0.25">
      <c r="A1725" s="232"/>
      <c r="B1725" s="232"/>
      <c r="C1725" s="232"/>
      <c r="D1725" s="232"/>
      <c r="E1725" s="232"/>
      <c r="F1725" s="232"/>
      <c r="G1725" s="232"/>
    </row>
    <row r="1726" spans="1:7" x14ac:dyDescent="0.25">
      <c r="A1726" s="232"/>
      <c r="B1726" s="232"/>
      <c r="C1726" s="232"/>
      <c r="D1726" s="232"/>
      <c r="E1726" s="232"/>
      <c r="F1726" s="232"/>
      <c r="G1726" s="232"/>
    </row>
    <row r="1727" spans="1:7" x14ac:dyDescent="0.25">
      <c r="A1727" s="232"/>
      <c r="B1727" s="232"/>
      <c r="C1727" s="232"/>
      <c r="D1727" s="232"/>
      <c r="E1727" s="232"/>
      <c r="F1727" s="232"/>
      <c r="G1727" s="232"/>
    </row>
    <row r="1728" spans="1:7" x14ac:dyDescent="0.25">
      <c r="A1728" s="232"/>
      <c r="B1728" s="232"/>
      <c r="C1728" s="232"/>
      <c r="D1728" s="232"/>
      <c r="E1728" s="232"/>
      <c r="F1728" s="232"/>
      <c r="G1728" s="232"/>
    </row>
    <row r="1729" spans="1:7" x14ac:dyDescent="0.25">
      <c r="A1729" s="232"/>
      <c r="B1729" s="232"/>
      <c r="C1729" s="232"/>
      <c r="D1729" s="232"/>
      <c r="E1729" s="232"/>
      <c r="F1729" s="232"/>
      <c r="G1729" s="232"/>
    </row>
    <row r="1730" spans="1:7" x14ac:dyDescent="0.25">
      <c r="A1730" s="232"/>
      <c r="B1730" s="232"/>
      <c r="C1730" s="232"/>
      <c r="D1730" s="232"/>
      <c r="E1730" s="232"/>
      <c r="F1730" s="232"/>
      <c r="G1730" s="232"/>
    </row>
    <row r="1731" spans="1:7" x14ac:dyDescent="0.25">
      <c r="A1731" s="232"/>
      <c r="B1731" s="232"/>
      <c r="C1731" s="232"/>
      <c r="D1731" s="232"/>
      <c r="E1731" s="232"/>
      <c r="F1731" s="232"/>
      <c r="G1731" s="232"/>
    </row>
    <row r="1732" spans="1:7" x14ac:dyDescent="0.25">
      <c r="A1732" s="232"/>
      <c r="B1732" s="232"/>
      <c r="C1732" s="232"/>
      <c r="D1732" s="232"/>
      <c r="E1732" s="232"/>
      <c r="F1732" s="232"/>
      <c r="G1732" s="232"/>
    </row>
    <row r="1733" spans="1:7" x14ac:dyDescent="0.25">
      <c r="A1733" s="232"/>
      <c r="B1733" s="232"/>
      <c r="C1733" s="232"/>
      <c r="D1733" s="232"/>
      <c r="E1733" s="232"/>
      <c r="F1733" s="232"/>
      <c r="G1733" s="232"/>
    </row>
    <row r="1734" spans="1:7" x14ac:dyDescent="0.25">
      <c r="A1734" s="232"/>
      <c r="B1734" s="232"/>
      <c r="C1734" s="232"/>
      <c r="D1734" s="232"/>
      <c r="E1734" s="232"/>
      <c r="F1734" s="232"/>
      <c r="G1734" s="232"/>
    </row>
    <row r="1735" spans="1:7" x14ac:dyDescent="0.25">
      <c r="A1735" s="232"/>
      <c r="B1735" s="232"/>
      <c r="C1735" s="232"/>
      <c r="D1735" s="232"/>
      <c r="E1735" s="232"/>
      <c r="F1735" s="232"/>
      <c r="G1735" s="232"/>
    </row>
    <row r="1736" spans="1:7" x14ac:dyDescent="0.25">
      <c r="A1736" s="232"/>
      <c r="B1736" s="232"/>
      <c r="C1736" s="232"/>
      <c r="D1736" s="232"/>
      <c r="E1736" s="232"/>
      <c r="F1736" s="232"/>
      <c r="G1736" s="232"/>
    </row>
    <row r="1737" spans="1:7" x14ac:dyDescent="0.25">
      <c r="A1737" s="232"/>
      <c r="B1737" s="232"/>
      <c r="C1737" s="232"/>
      <c r="D1737" s="232"/>
      <c r="E1737" s="232"/>
      <c r="F1737" s="232"/>
      <c r="G1737" s="232"/>
    </row>
    <row r="1738" spans="1:7" x14ac:dyDescent="0.25">
      <c r="A1738" s="232"/>
      <c r="B1738" s="232"/>
      <c r="C1738" s="232"/>
      <c r="D1738" s="232"/>
      <c r="E1738" s="232"/>
      <c r="F1738" s="232"/>
      <c r="G1738" s="232"/>
    </row>
    <row r="1739" spans="1:7" x14ac:dyDescent="0.25">
      <c r="A1739" s="232"/>
      <c r="B1739" s="232"/>
      <c r="C1739" s="232"/>
      <c r="D1739" s="232"/>
      <c r="E1739" s="232"/>
      <c r="F1739" s="232"/>
      <c r="G1739" s="232"/>
    </row>
    <row r="1740" spans="1:7" x14ac:dyDescent="0.25">
      <c r="A1740" s="232"/>
      <c r="B1740" s="232"/>
      <c r="C1740" s="232"/>
      <c r="D1740" s="232"/>
      <c r="E1740" s="232"/>
      <c r="F1740" s="232"/>
      <c r="G1740" s="232"/>
    </row>
    <row r="1741" spans="1:7" x14ac:dyDescent="0.25">
      <c r="A1741" s="232"/>
      <c r="B1741" s="232"/>
      <c r="C1741" s="232"/>
      <c r="D1741" s="232"/>
      <c r="E1741" s="232"/>
      <c r="F1741" s="232"/>
      <c r="G1741" s="232"/>
    </row>
    <row r="1742" spans="1:7" x14ac:dyDescent="0.25">
      <c r="A1742" s="232"/>
      <c r="B1742" s="232"/>
      <c r="C1742" s="232"/>
      <c r="D1742" s="232"/>
      <c r="E1742" s="232"/>
      <c r="F1742" s="232"/>
      <c r="G1742" s="232"/>
    </row>
    <row r="1743" spans="1:7" x14ac:dyDescent="0.25">
      <c r="A1743" s="232"/>
      <c r="B1743" s="232"/>
      <c r="C1743" s="232"/>
      <c r="D1743" s="232"/>
      <c r="E1743" s="232"/>
      <c r="F1743" s="232"/>
      <c r="G1743" s="232"/>
    </row>
    <row r="1744" spans="1:7" x14ac:dyDescent="0.25">
      <c r="A1744" s="232"/>
      <c r="B1744" s="232"/>
      <c r="C1744" s="232"/>
      <c r="D1744" s="232"/>
      <c r="E1744" s="232"/>
      <c r="F1744" s="232"/>
      <c r="G1744" s="232"/>
    </row>
    <row r="1745" spans="1:7" x14ac:dyDescent="0.25">
      <c r="A1745" s="232"/>
      <c r="B1745" s="232"/>
      <c r="C1745" s="232"/>
      <c r="D1745" s="232"/>
      <c r="E1745" s="232"/>
      <c r="F1745" s="232"/>
      <c r="G1745" s="232"/>
    </row>
    <row r="1746" spans="1:7" x14ac:dyDescent="0.25">
      <c r="A1746" s="232"/>
      <c r="B1746" s="232"/>
      <c r="C1746" s="232"/>
      <c r="D1746" s="232"/>
      <c r="E1746" s="232"/>
      <c r="F1746" s="232"/>
      <c r="G1746" s="232"/>
    </row>
    <row r="1747" spans="1:7" x14ac:dyDescent="0.25">
      <c r="A1747" s="232"/>
      <c r="B1747" s="232"/>
      <c r="C1747" s="232"/>
      <c r="D1747" s="232"/>
      <c r="E1747" s="232"/>
      <c r="F1747" s="232"/>
      <c r="G1747" s="232"/>
    </row>
    <row r="1748" spans="1:7" x14ac:dyDescent="0.25">
      <c r="A1748" s="232"/>
      <c r="B1748" s="232"/>
      <c r="C1748" s="232"/>
      <c r="D1748" s="232"/>
      <c r="E1748" s="232"/>
      <c r="F1748" s="232"/>
      <c r="G1748" s="232"/>
    </row>
    <row r="1749" spans="1:7" x14ac:dyDescent="0.25">
      <c r="A1749" s="232"/>
      <c r="B1749" s="232"/>
      <c r="C1749" s="232"/>
      <c r="D1749" s="232"/>
      <c r="E1749" s="232"/>
      <c r="F1749" s="232"/>
      <c r="G1749" s="232"/>
    </row>
    <row r="1750" spans="1:7" x14ac:dyDescent="0.25">
      <c r="A1750" s="232"/>
      <c r="B1750" s="232"/>
      <c r="C1750" s="232"/>
      <c r="D1750" s="232"/>
      <c r="E1750" s="232"/>
      <c r="F1750" s="232"/>
      <c r="G1750" s="232"/>
    </row>
    <row r="1751" spans="1:7" x14ac:dyDescent="0.25">
      <c r="A1751" s="232"/>
      <c r="B1751" s="232"/>
      <c r="C1751" s="232"/>
      <c r="D1751" s="232"/>
      <c r="E1751" s="232"/>
      <c r="F1751" s="232"/>
      <c r="G1751" s="232"/>
    </row>
    <row r="1752" spans="1:7" x14ac:dyDescent="0.25">
      <c r="A1752" s="232"/>
      <c r="B1752" s="232"/>
      <c r="C1752" s="232"/>
      <c r="D1752" s="232"/>
      <c r="E1752" s="232"/>
      <c r="F1752" s="232"/>
      <c r="G1752" s="232"/>
    </row>
    <row r="1753" spans="1:7" x14ac:dyDescent="0.25">
      <c r="A1753" s="232"/>
      <c r="B1753" s="232"/>
      <c r="C1753" s="232"/>
      <c r="D1753" s="232"/>
      <c r="E1753" s="232"/>
      <c r="F1753" s="232"/>
      <c r="G1753" s="232"/>
    </row>
    <row r="1754" spans="1:7" x14ac:dyDescent="0.25">
      <c r="A1754" s="232"/>
      <c r="B1754" s="232"/>
      <c r="C1754" s="232"/>
      <c r="D1754" s="232"/>
      <c r="E1754" s="232"/>
      <c r="F1754" s="232"/>
      <c r="G1754" s="232"/>
    </row>
    <row r="1755" spans="1:7" x14ac:dyDescent="0.25">
      <c r="A1755" s="232"/>
      <c r="B1755" s="232"/>
      <c r="C1755" s="232"/>
      <c r="D1755" s="232"/>
      <c r="E1755" s="232"/>
      <c r="F1755" s="232"/>
      <c r="G1755" s="232"/>
    </row>
    <row r="1756" spans="1:7" x14ac:dyDescent="0.25">
      <c r="A1756" s="232"/>
      <c r="B1756" s="232"/>
      <c r="C1756" s="232"/>
      <c r="D1756" s="232"/>
      <c r="E1756" s="232"/>
      <c r="F1756" s="232"/>
      <c r="G1756" s="232"/>
    </row>
    <row r="1757" spans="1:7" x14ac:dyDescent="0.25">
      <c r="A1757" s="232"/>
      <c r="B1757" s="232"/>
      <c r="C1757" s="232"/>
      <c r="D1757" s="232"/>
      <c r="E1757" s="232"/>
      <c r="F1757" s="232"/>
      <c r="G1757" s="232"/>
    </row>
    <row r="1758" spans="1:7" x14ac:dyDescent="0.25">
      <c r="A1758" s="232"/>
      <c r="B1758" s="232"/>
      <c r="C1758" s="232"/>
      <c r="D1758" s="232"/>
      <c r="E1758" s="232"/>
      <c r="F1758" s="232"/>
      <c r="G1758" s="232"/>
    </row>
    <row r="1759" spans="1:7" x14ac:dyDescent="0.25">
      <c r="A1759" s="232"/>
      <c r="B1759" s="232"/>
      <c r="C1759" s="232"/>
      <c r="D1759" s="232"/>
      <c r="E1759" s="232"/>
      <c r="F1759" s="232"/>
      <c r="G1759" s="232"/>
    </row>
    <row r="1760" spans="1:7" x14ac:dyDescent="0.25">
      <c r="A1760" s="232"/>
      <c r="B1760" s="232"/>
      <c r="C1760" s="232"/>
      <c r="D1760" s="232"/>
      <c r="E1760" s="232"/>
      <c r="F1760" s="232"/>
      <c r="G1760" s="232"/>
    </row>
    <row r="1761" spans="1:7" x14ac:dyDescent="0.25">
      <c r="A1761" s="232"/>
      <c r="B1761" s="232"/>
      <c r="C1761" s="232"/>
      <c r="D1761" s="232"/>
      <c r="E1761" s="232"/>
      <c r="F1761" s="232"/>
      <c r="G1761" s="232"/>
    </row>
    <row r="1762" spans="1:7" x14ac:dyDescent="0.25">
      <c r="A1762" s="232"/>
      <c r="B1762" s="232"/>
      <c r="C1762" s="232"/>
      <c r="D1762" s="232"/>
      <c r="E1762" s="232"/>
      <c r="F1762" s="232"/>
      <c r="G1762" s="232"/>
    </row>
    <row r="1763" spans="1:7" x14ac:dyDescent="0.25">
      <c r="A1763" s="232"/>
      <c r="B1763" s="232"/>
      <c r="C1763" s="232"/>
      <c r="D1763" s="232"/>
      <c r="E1763" s="232"/>
      <c r="F1763" s="232"/>
      <c r="G1763" s="232"/>
    </row>
    <row r="1764" spans="1:7" x14ac:dyDescent="0.25">
      <c r="A1764" s="232"/>
      <c r="B1764" s="232"/>
      <c r="C1764" s="232"/>
      <c r="D1764" s="232"/>
      <c r="E1764" s="232"/>
      <c r="F1764" s="232"/>
      <c r="G1764" s="232"/>
    </row>
    <row r="1765" spans="1:7" x14ac:dyDescent="0.25">
      <c r="A1765" s="232"/>
      <c r="B1765" s="232"/>
      <c r="C1765" s="232"/>
      <c r="D1765" s="232"/>
      <c r="E1765" s="232"/>
      <c r="F1765" s="232"/>
      <c r="G1765" s="232"/>
    </row>
    <row r="1766" spans="1:7" x14ac:dyDescent="0.25">
      <c r="A1766" s="232"/>
      <c r="B1766" s="232"/>
      <c r="C1766" s="232"/>
      <c r="D1766" s="232"/>
      <c r="E1766" s="232"/>
      <c r="F1766" s="232"/>
      <c r="G1766" s="232"/>
    </row>
    <row r="1767" spans="1:7" x14ac:dyDescent="0.25">
      <c r="A1767" s="232"/>
      <c r="B1767" s="232"/>
      <c r="C1767" s="232"/>
      <c r="D1767" s="232"/>
      <c r="E1767" s="232"/>
      <c r="F1767" s="232"/>
      <c r="G1767" s="232"/>
    </row>
    <row r="1768" spans="1:7" x14ac:dyDescent="0.25">
      <c r="A1768" s="232"/>
      <c r="B1768" s="232"/>
      <c r="C1768" s="232"/>
      <c r="D1768" s="232"/>
      <c r="E1768" s="232"/>
      <c r="F1768" s="232"/>
      <c r="G1768" s="232"/>
    </row>
    <row r="1769" spans="1:7" x14ac:dyDescent="0.25">
      <c r="A1769" s="232"/>
      <c r="B1769" s="232"/>
      <c r="C1769" s="232"/>
      <c r="D1769" s="232"/>
      <c r="E1769" s="232"/>
      <c r="F1769" s="232"/>
      <c r="G1769" s="232"/>
    </row>
    <row r="1770" spans="1:7" x14ac:dyDescent="0.25">
      <c r="A1770" s="232"/>
      <c r="B1770" s="232"/>
      <c r="C1770" s="232"/>
      <c r="D1770" s="232"/>
      <c r="E1770" s="232"/>
      <c r="F1770" s="232"/>
      <c r="G1770" s="232"/>
    </row>
    <row r="1771" spans="1:7" x14ac:dyDescent="0.25">
      <c r="A1771" s="232"/>
      <c r="B1771" s="232"/>
      <c r="C1771" s="232"/>
      <c r="D1771" s="232"/>
      <c r="E1771" s="232"/>
      <c r="F1771" s="232"/>
      <c r="G1771" s="232"/>
    </row>
    <row r="1772" spans="1:7" x14ac:dyDescent="0.25">
      <c r="A1772" s="232"/>
      <c r="B1772" s="232"/>
      <c r="C1772" s="232"/>
      <c r="D1772" s="232"/>
      <c r="E1772" s="232"/>
      <c r="F1772" s="232"/>
      <c r="G1772" s="232"/>
    </row>
    <row r="1773" spans="1:7" x14ac:dyDescent="0.25">
      <c r="A1773" s="232"/>
      <c r="B1773" s="232"/>
      <c r="C1773" s="232"/>
      <c r="D1773" s="232"/>
      <c r="E1773" s="232"/>
      <c r="F1773" s="232"/>
      <c r="G1773" s="232"/>
    </row>
    <row r="1774" spans="1:7" x14ac:dyDescent="0.25">
      <c r="A1774" s="232"/>
      <c r="B1774" s="232"/>
      <c r="C1774" s="232"/>
      <c r="D1774" s="232"/>
      <c r="E1774" s="232"/>
      <c r="F1774" s="232"/>
      <c r="G1774" s="232"/>
    </row>
    <row r="1775" spans="1:7" x14ac:dyDescent="0.25">
      <c r="A1775" s="232"/>
      <c r="B1775" s="232"/>
      <c r="C1775" s="232"/>
      <c r="D1775" s="232"/>
      <c r="E1775" s="232"/>
      <c r="F1775" s="232"/>
      <c r="G1775" s="232"/>
    </row>
    <row r="1776" spans="1:7" x14ac:dyDescent="0.25">
      <c r="A1776" s="232"/>
      <c r="B1776" s="232"/>
      <c r="C1776" s="232"/>
      <c r="D1776" s="232"/>
      <c r="E1776" s="232"/>
      <c r="F1776" s="232"/>
      <c r="G1776" s="232"/>
    </row>
    <row r="1777" spans="1:7" x14ac:dyDescent="0.25">
      <c r="A1777" s="232"/>
      <c r="B1777" s="232"/>
      <c r="C1777" s="232"/>
      <c r="D1777" s="232"/>
      <c r="E1777" s="232"/>
      <c r="F1777" s="232"/>
      <c r="G1777" s="232"/>
    </row>
    <row r="1778" spans="1:7" x14ac:dyDescent="0.25">
      <c r="A1778" s="232"/>
      <c r="B1778" s="232"/>
      <c r="C1778" s="232"/>
      <c r="D1778" s="232"/>
      <c r="E1778" s="232"/>
      <c r="F1778" s="232"/>
      <c r="G1778" s="232"/>
    </row>
    <row r="1779" spans="1:7" x14ac:dyDescent="0.25">
      <c r="A1779" s="232"/>
      <c r="B1779" s="232"/>
      <c r="C1779" s="232"/>
      <c r="D1779" s="232"/>
      <c r="E1779" s="232"/>
      <c r="F1779" s="232"/>
      <c r="G1779" s="232"/>
    </row>
    <row r="1780" spans="1:7" x14ac:dyDescent="0.25">
      <c r="A1780" s="232"/>
      <c r="B1780" s="232"/>
      <c r="C1780" s="232"/>
      <c r="D1780" s="232"/>
      <c r="E1780" s="232"/>
      <c r="F1780" s="232"/>
      <c r="G1780" s="232"/>
    </row>
    <row r="1781" spans="1:7" x14ac:dyDescent="0.25">
      <c r="A1781" s="232"/>
      <c r="B1781" s="232"/>
      <c r="C1781" s="232"/>
      <c r="D1781" s="232"/>
      <c r="E1781" s="232"/>
      <c r="F1781" s="232"/>
      <c r="G1781" s="232"/>
    </row>
    <row r="1782" spans="1:7" x14ac:dyDescent="0.25">
      <c r="A1782" s="232"/>
      <c r="B1782" s="232"/>
      <c r="C1782" s="232"/>
      <c r="D1782" s="232"/>
      <c r="E1782" s="232"/>
      <c r="F1782" s="232"/>
      <c r="G1782" s="232"/>
    </row>
    <row r="1783" spans="1:7" x14ac:dyDescent="0.25">
      <c r="A1783" s="232"/>
      <c r="B1783" s="232"/>
      <c r="C1783" s="232"/>
      <c r="D1783" s="232"/>
      <c r="E1783" s="232"/>
      <c r="F1783" s="232"/>
      <c r="G1783" s="232"/>
    </row>
    <row r="1784" spans="1:7" x14ac:dyDescent="0.25">
      <c r="A1784" s="232"/>
      <c r="B1784" s="232"/>
      <c r="C1784" s="232"/>
      <c r="D1784" s="232"/>
      <c r="E1784" s="232"/>
      <c r="F1784" s="232"/>
      <c r="G1784" s="232"/>
    </row>
    <row r="1785" spans="1:7" x14ac:dyDescent="0.25">
      <c r="A1785" s="232"/>
      <c r="B1785" s="232"/>
      <c r="C1785" s="232"/>
      <c r="D1785" s="232"/>
      <c r="E1785" s="232"/>
      <c r="F1785" s="232"/>
      <c r="G1785" s="232"/>
    </row>
    <row r="1786" spans="1:7" x14ac:dyDescent="0.25">
      <c r="A1786" s="232"/>
      <c r="B1786" s="232"/>
      <c r="C1786" s="232"/>
      <c r="D1786" s="232"/>
      <c r="E1786" s="232"/>
      <c r="F1786" s="232"/>
      <c r="G1786" s="232"/>
    </row>
    <row r="1787" spans="1:7" x14ac:dyDescent="0.25">
      <c r="A1787" s="232"/>
      <c r="B1787" s="232"/>
      <c r="C1787" s="232"/>
      <c r="D1787" s="232"/>
      <c r="E1787" s="232"/>
      <c r="F1787" s="232"/>
      <c r="G1787" s="232"/>
    </row>
    <row r="1788" spans="1:7" x14ac:dyDescent="0.25">
      <c r="A1788" s="232"/>
      <c r="B1788" s="232"/>
      <c r="C1788" s="232"/>
      <c r="D1788" s="232"/>
      <c r="E1788" s="232"/>
      <c r="F1788" s="232"/>
      <c r="G1788" s="232"/>
    </row>
    <row r="1789" spans="1:7" x14ac:dyDescent="0.25">
      <c r="A1789" s="232"/>
      <c r="B1789" s="232"/>
      <c r="C1789" s="232"/>
      <c r="D1789" s="232"/>
      <c r="E1789" s="232"/>
      <c r="F1789" s="232"/>
      <c r="G1789" s="232"/>
    </row>
    <row r="1790" spans="1:7" x14ac:dyDescent="0.25">
      <c r="A1790" s="232"/>
      <c r="B1790" s="232"/>
      <c r="C1790" s="232"/>
      <c r="D1790" s="232"/>
      <c r="E1790" s="232"/>
      <c r="F1790" s="232"/>
      <c r="G1790" s="232"/>
    </row>
    <row r="1791" spans="1:7" x14ac:dyDescent="0.25">
      <c r="A1791" s="232"/>
      <c r="B1791" s="232"/>
      <c r="C1791" s="232"/>
      <c r="D1791" s="232"/>
      <c r="E1791" s="232"/>
      <c r="F1791" s="232"/>
      <c r="G1791" s="232"/>
    </row>
    <row r="1792" spans="1:7" x14ac:dyDescent="0.25">
      <c r="A1792" s="232"/>
      <c r="B1792" s="232"/>
      <c r="C1792" s="232"/>
      <c r="D1792" s="232"/>
      <c r="E1792" s="232"/>
      <c r="F1792" s="232"/>
      <c r="G1792" s="232"/>
    </row>
    <row r="1793" spans="1:7" x14ac:dyDescent="0.25">
      <c r="A1793" s="232"/>
      <c r="B1793" s="232"/>
      <c r="C1793" s="232"/>
      <c r="D1793" s="232"/>
      <c r="E1793" s="232"/>
      <c r="F1793" s="232"/>
      <c r="G1793" s="232"/>
    </row>
    <row r="1794" spans="1:7" x14ac:dyDescent="0.25">
      <c r="A1794" s="232"/>
      <c r="B1794" s="232"/>
      <c r="C1794" s="232"/>
      <c r="D1794" s="232"/>
      <c r="E1794" s="232"/>
      <c r="F1794" s="232"/>
      <c r="G1794" s="232"/>
    </row>
    <row r="1795" spans="1:7" x14ac:dyDescent="0.25">
      <c r="A1795" s="232"/>
      <c r="B1795" s="232"/>
      <c r="C1795" s="232"/>
      <c r="D1795" s="232"/>
      <c r="E1795" s="232"/>
      <c r="F1795" s="232"/>
      <c r="G1795" s="232"/>
    </row>
    <row r="1796" spans="1:7" x14ac:dyDescent="0.25">
      <c r="A1796" s="232"/>
      <c r="B1796" s="232"/>
      <c r="C1796" s="232"/>
      <c r="D1796" s="232"/>
      <c r="E1796" s="232"/>
      <c r="F1796" s="232"/>
      <c r="G1796" s="232"/>
    </row>
    <row r="1797" spans="1:7" x14ac:dyDescent="0.25">
      <c r="A1797" s="232"/>
      <c r="B1797" s="232"/>
      <c r="C1797" s="232"/>
      <c r="D1797" s="232"/>
      <c r="E1797" s="232"/>
      <c r="F1797" s="232"/>
      <c r="G1797" s="232"/>
    </row>
    <row r="1798" spans="1:7" x14ac:dyDescent="0.25">
      <c r="A1798" s="232"/>
      <c r="B1798" s="232"/>
      <c r="C1798" s="232"/>
      <c r="D1798" s="232"/>
      <c r="E1798" s="232"/>
      <c r="F1798" s="232"/>
      <c r="G1798" s="232"/>
    </row>
    <row r="1799" spans="1:7" x14ac:dyDescent="0.25">
      <c r="A1799" s="232"/>
      <c r="B1799" s="232"/>
      <c r="C1799" s="232"/>
      <c r="D1799" s="232"/>
      <c r="E1799" s="232"/>
      <c r="F1799" s="232"/>
      <c r="G1799" s="232"/>
    </row>
    <row r="1800" spans="1:7" x14ac:dyDescent="0.25">
      <c r="A1800" s="232"/>
      <c r="B1800" s="232"/>
      <c r="C1800" s="232"/>
      <c r="D1800" s="232"/>
      <c r="E1800" s="232"/>
      <c r="F1800" s="232"/>
      <c r="G1800" s="232"/>
    </row>
    <row r="1801" spans="1:7" x14ac:dyDescent="0.25">
      <c r="A1801" s="232"/>
      <c r="B1801" s="232"/>
      <c r="C1801" s="232"/>
      <c r="D1801" s="232"/>
      <c r="E1801" s="232"/>
      <c r="F1801" s="232"/>
      <c r="G1801" s="232"/>
    </row>
    <row r="1802" spans="1:7" x14ac:dyDescent="0.25">
      <c r="A1802" s="232"/>
      <c r="B1802" s="232"/>
      <c r="C1802" s="232"/>
      <c r="D1802" s="232"/>
      <c r="E1802" s="232"/>
      <c r="F1802" s="232"/>
      <c r="G1802" s="232"/>
    </row>
    <row r="1803" spans="1:7" x14ac:dyDescent="0.25">
      <c r="A1803" s="232"/>
      <c r="B1803" s="232"/>
      <c r="C1803" s="232"/>
      <c r="D1803" s="232"/>
      <c r="E1803" s="232"/>
      <c r="F1803" s="232"/>
      <c r="G1803" s="232"/>
    </row>
    <row r="1804" spans="1:7" x14ac:dyDescent="0.25">
      <c r="A1804" s="232"/>
      <c r="B1804" s="232"/>
      <c r="C1804" s="232"/>
      <c r="D1804" s="232"/>
      <c r="E1804" s="232"/>
      <c r="F1804" s="232"/>
      <c r="G1804" s="232"/>
    </row>
    <row r="1805" spans="1:7" x14ac:dyDescent="0.25">
      <c r="A1805" s="232"/>
      <c r="B1805" s="232"/>
      <c r="C1805" s="232"/>
      <c r="D1805" s="232"/>
      <c r="E1805" s="232"/>
      <c r="F1805" s="232"/>
      <c r="G1805" s="232"/>
    </row>
    <row r="1806" spans="1:7" x14ac:dyDescent="0.25">
      <c r="A1806" s="232"/>
      <c r="B1806" s="232"/>
      <c r="C1806" s="232"/>
      <c r="D1806" s="232"/>
      <c r="E1806" s="232"/>
      <c r="F1806" s="232"/>
      <c r="G1806" s="232"/>
    </row>
    <row r="1807" spans="1:7" x14ac:dyDescent="0.25">
      <c r="A1807" s="232"/>
      <c r="B1807" s="232"/>
      <c r="C1807" s="232"/>
      <c r="D1807" s="232"/>
      <c r="E1807" s="232"/>
      <c r="F1807" s="232"/>
      <c r="G1807" s="232"/>
    </row>
    <row r="1808" spans="1:7" x14ac:dyDescent="0.25">
      <c r="A1808" s="232"/>
      <c r="B1808" s="232"/>
      <c r="C1808" s="232"/>
      <c r="D1808" s="232"/>
      <c r="E1808" s="232"/>
      <c r="F1808" s="232"/>
      <c r="G1808" s="232"/>
    </row>
    <row r="1809" spans="1:7" x14ac:dyDescent="0.25">
      <c r="A1809" s="232"/>
      <c r="B1809" s="232"/>
      <c r="C1809" s="232"/>
      <c r="D1809" s="232"/>
      <c r="E1809" s="232"/>
      <c r="F1809" s="232"/>
      <c r="G1809" s="232"/>
    </row>
    <row r="1810" spans="1:7" x14ac:dyDescent="0.25">
      <c r="A1810" s="232"/>
      <c r="B1810" s="232"/>
      <c r="C1810" s="232"/>
      <c r="D1810" s="232"/>
      <c r="E1810" s="232"/>
      <c r="F1810" s="232"/>
      <c r="G1810" s="232"/>
    </row>
    <row r="1811" spans="1:7" x14ac:dyDescent="0.25">
      <c r="A1811" s="232"/>
      <c r="B1811" s="232"/>
      <c r="C1811" s="232"/>
      <c r="D1811" s="232"/>
      <c r="E1811" s="232"/>
      <c r="F1811" s="232"/>
      <c r="G1811" s="232"/>
    </row>
    <row r="1812" spans="1:7" x14ac:dyDescent="0.25">
      <c r="A1812" s="232"/>
      <c r="B1812" s="232"/>
      <c r="C1812" s="232"/>
      <c r="D1812" s="232"/>
      <c r="E1812" s="232"/>
      <c r="F1812" s="232"/>
      <c r="G1812" s="232"/>
    </row>
    <row r="1813" spans="1:7" x14ac:dyDescent="0.25">
      <c r="A1813" s="232"/>
      <c r="B1813" s="232"/>
      <c r="C1813" s="232"/>
      <c r="D1813" s="232"/>
      <c r="E1813" s="232"/>
      <c r="F1813" s="232"/>
      <c r="G1813" s="232"/>
    </row>
    <row r="1814" spans="1:7" x14ac:dyDescent="0.25">
      <c r="A1814" s="232"/>
      <c r="B1814" s="232"/>
      <c r="C1814" s="232"/>
      <c r="D1814" s="232"/>
      <c r="E1814" s="232"/>
      <c r="F1814" s="232"/>
      <c r="G1814" s="232"/>
    </row>
    <row r="1815" spans="1:7" x14ac:dyDescent="0.25">
      <c r="A1815" s="232"/>
      <c r="B1815" s="232"/>
      <c r="C1815" s="232"/>
      <c r="D1815" s="232"/>
      <c r="E1815" s="232"/>
      <c r="F1815" s="232"/>
      <c r="G1815" s="232"/>
    </row>
    <row r="1816" spans="1:7" x14ac:dyDescent="0.25">
      <c r="A1816" s="232"/>
      <c r="B1816" s="232"/>
      <c r="C1816" s="232"/>
      <c r="D1816" s="232"/>
      <c r="E1816" s="232"/>
      <c r="F1816" s="232"/>
      <c r="G1816" s="232"/>
    </row>
    <row r="1817" spans="1:7" x14ac:dyDescent="0.25">
      <c r="A1817" s="232"/>
      <c r="B1817" s="232"/>
      <c r="C1817" s="232"/>
      <c r="D1817" s="232"/>
      <c r="E1817" s="232"/>
      <c r="F1817" s="232"/>
      <c r="G1817" s="232"/>
    </row>
    <row r="1818" spans="1:7" x14ac:dyDescent="0.25">
      <c r="A1818" s="232"/>
      <c r="B1818" s="232"/>
      <c r="C1818" s="232"/>
      <c r="D1818" s="232"/>
      <c r="E1818" s="232"/>
      <c r="F1818" s="232"/>
      <c r="G1818" s="232"/>
    </row>
    <row r="1819" spans="1:7" x14ac:dyDescent="0.25">
      <c r="A1819" s="232"/>
      <c r="B1819" s="232"/>
      <c r="C1819" s="232"/>
      <c r="D1819" s="232"/>
      <c r="E1819" s="232"/>
      <c r="F1819" s="232"/>
      <c r="G1819" s="232"/>
    </row>
    <row r="1820" spans="1:7" x14ac:dyDescent="0.25">
      <c r="A1820" s="232"/>
      <c r="B1820" s="232"/>
      <c r="C1820" s="232"/>
      <c r="D1820" s="232"/>
      <c r="E1820" s="232"/>
      <c r="F1820" s="232"/>
      <c r="G1820" s="232"/>
    </row>
    <row r="1821" spans="1:7" x14ac:dyDescent="0.25">
      <c r="A1821" s="232"/>
      <c r="B1821" s="232"/>
      <c r="C1821" s="232"/>
      <c r="D1821" s="232"/>
      <c r="E1821" s="232"/>
      <c r="F1821" s="232"/>
      <c r="G1821" s="232"/>
    </row>
    <row r="1822" spans="1:7" x14ac:dyDescent="0.25">
      <c r="A1822" s="232"/>
      <c r="B1822" s="232"/>
      <c r="C1822" s="232"/>
      <c r="D1822" s="232"/>
      <c r="E1822" s="232"/>
      <c r="F1822" s="232"/>
      <c r="G1822" s="232"/>
    </row>
    <row r="1823" spans="1:7" x14ac:dyDescent="0.25">
      <c r="A1823" s="232"/>
      <c r="B1823" s="232"/>
      <c r="C1823" s="232"/>
      <c r="D1823" s="232"/>
      <c r="E1823" s="232"/>
      <c r="F1823" s="232"/>
      <c r="G1823" s="232"/>
    </row>
    <row r="1824" spans="1:7" x14ac:dyDescent="0.25">
      <c r="A1824" s="232"/>
      <c r="B1824" s="232"/>
      <c r="C1824" s="232"/>
      <c r="D1824" s="232"/>
      <c r="E1824" s="232"/>
      <c r="F1824" s="232"/>
      <c r="G1824" s="232"/>
    </row>
    <row r="1825" spans="1:7" x14ac:dyDescent="0.25">
      <c r="A1825" s="232"/>
      <c r="B1825" s="232"/>
      <c r="C1825" s="232"/>
      <c r="D1825" s="232"/>
      <c r="E1825" s="232"/>
      <c r="F1825" s="232"/>
      <c r="G1825" s="232"/>
    </row>
    <row r="1826" spans="1:7" x14ac:dyDescent="0.25">
      <c r="A1826" s="232"/>
      <c r="B1826" s="232"/>
      <c r="C1826" s="232"/>
      <c r="D1826" s="232"/>
      <c r="E1826" s="232"/>
      <c r="F1826" s="232"/>
      <c r="G1826" s="232"/>
    </row>
    <row r="1827" spans="1:7" x14ac:dyDescent="0.25">
      <c r="A1827" s="232"/>
      <c r="B1827" s="232"/>
      <c r="C1827" s="232"/>
      <c r="D1827" s="232"/>
      <c r="E1827" s="232"/>
      <c r="F1827" s="232"/>
      <c r="G1827" s="232"/>
    </row>
    <row r="1828" spans="1:7" x14ac:dyDescent="0.25">
      <c r="A1828" s="232"/>
      <c r="B1828" s="232"/>
      <c r="C1828" s="232"/>
      <c r="D1828" s="232"/>
      <c r="E1828" s="232"/>
      <c r="F1828" s="232"/>
      <c r="G1828" s="232"/>
    </row>
    <row r="1829" spans="1:7" x14ac:dyDescent="0.25">
      <c r="A1829" s="232"/>
      <c r="B1829" s="232"/>
      <c r="C1829" s="232"/>
      <c r="D1829" s="232"/>
      <c r="E1829" s="232"/>
      <c r="F1829" s="232"/>
      <c r="G1829" s="232"/>
    </row>
    <row r="1830" spans="1:7" x14ac:dyDescent="0.25">
      <c r="A1830" s="232"/>
      <c r="B1830" s="232"/>
      <c r="C1830" s="232"/>
      <c r="D1830" s="232"/>
      <c r="E1830" s="232"/>
      <c r="F1830" s="232"/>
      <c r="G1830" s="232"/>
    </row>
    <row r="1831" spans="1:7" x14ac:dyDescent="0.25">
      <c r="A1831" s="232"/>
      <c r="B1831" s="232"/>
      <c r="C1831" s="232"/>
      <c r="D1831" s="232"/>
      <c r="E1831" s="232"/>
      <c r="F1831" s="232"/>
      <c r="G1831" s="232"/>
    </row>
    <row r="1832" spans="1:7" x14ac:dyDescent="0.25">
      <c r="A1832" s="232"/>
      <c r="B1832" s="232"/>
      <c r="C1832" s="232"/>
      <c r="D1832" s="232"/>
      <c r="E1832" s="232"/>
      <c r="F1832" s="232"/>
      <c r="G1832" s="232"/>
    </row>
    <row r="1833" spans="1:7" x14ac:dyDescent="0.25">
      <c r="A1833" s="232"/>
      <c r="B1833" s="232"/>
      <c r="C1833" s="232"/>
      <c r="D1833" s="232"/>
      <c r="E1833" s="232"/>
      <c r="F1833" s="232"/>
      <c r="G1833" s="232"/>
    </row>
    <row r="1834" spans="1:7" x14ac:dyDescent="0.25">
      <c r="A1834" s="232"/>
      <c r="B1834" s="232"/>
      <c r="C1834" s="232"/>
      <c r="D1834" s="232"/>
      <c r="E1834" s="232"/>
      <c r="F1834" s="232"/>
      <c r="G1834" s="232"/>
    </row>
    <row r="1835" spans="1:7" x14ac:dyDescent="0.25">
      <c r="A1835" s="232"/>
      <c r="B1835" s="232"/>
      <c r="C1835" s="232"/>
      <c r="D1835" s="232"/>
      <c r="E1835" s="232"/>
      <c r="F1835" s="232"/>
      <c r="G1835" s="232"/>
    </row>
    <row r="1836" spans="1:7" x14ac:dyDescent="0.25">
      <c r="A1836" s="232"/>
      <c r="B1836" s="232"/>
      <c r="C1836" s="232"/>
      <c r="D1836" s="232"/>
      <c r="E1836" s="232"/>
      <c r="F1836" s="232"/>
      <c r="G1836" s="232"/>
    </row>
    <row r="1837" spans="1:7" x14ac:dyDescent="0.25">
      <c r="A1837" s="232"/>
      <c r="B1837" s="232"/>
      <c r="C1837" s="232"/>
      <c r="D1837" s="232"/>
      <c r="E1837" s="232"/>
      <c r="F1837" s="232"/>
      <c r="G1837" s="232"/>
    </row>
    <row r="1838" spans="1:7" x14ac:dyDescent="0.25">
      <c r="A1838" s="232"/>
      <c r="B1838" s="232"/>
      <c r="C1838" s="232"/>
      <c r="D1838" s="232"/>
      <c r="E1838" s="232"/>
      <c r="F1838" s="232"/>
      <c r="G1838" s="232"/>
    </row>
    <row r="1839" spans="1:7" x14ac:dyDescent="0.25">
      <c r="A1839" s="232"/>
      <c r="B1839" s="232"/>
      <c r="C1839" s="232"/>
      <c r="D1839" s="232"/>
      <c r="E1839" s="232"/>
      <c r="F1839" s="232"/>
      <c r="G1839" s="232"/>
    </row>
    <row r="1840" spans="1:7" x14ac:dyDescent="0.25">
      <c r="A1840" s="232"/>
      <c r="B1840" s="232"/>
      <c r="C1840" s="232"/>
      <c r="D1840" s="232"/>
      <c r="E1840" s="232"/>
      <c r="F1840" s="232"/>
      <c r="G1840" s="232"/>
    </row>
    <row r="1841" spans="1:7" x14ac:dyDescent="0.25">
      <c r="A1841" s="232"/>
      <c r="B1841" s="232"/>
      <c r="C1841" s="232"/>
      <c r="D1841" s="232"/>
      <c r="E1841" s="232"/>
      <c r="F1841" s="232"/>
      <c r="G1841" s="232"/>
    </row>
    <row r="1842" spans="1:7" x14ac:dyDescent="0.25">
      <c r="A1842" s="232"/>
      <c r="B1842" s="232"/>
      <c r="C1842" s="232"/>
      <c r="D1842" s="232"/>
      <c r="E1842" s="232"/>
      <c r="F1842" s="232"/>
      <c r="G1842" s="232"/>
    </row>
    <row r="1843" spans="1:7" x14ac:dyDescent="0.25">
      <c r="A1843" s="232"/>
      <c r="B1843" s="232"/>
      <c r="C1843" s="232"/>
      <c r="D1843" s="232"/>
      <c r="E1843" s="232"/>
      <c r="F1843" s="232"/>
      <c r="G1843" s="232"/>
    </row>
    <row r="1844" spans="1:7" x14ac:dyDescent="0.25">
      <c r="A1844" s="232"/>
      <c r="B1844" s="232"/>
      <c r="C1844" s="232"/>
      <c r="D1844" s="232"/>
      <c r="E1844" s="232"/>
      <c r="F1844" s="232"/>
      <c r="G1844" s="232"/>
    </row>
    <row r="1845" spans="1:7" x14ac:dyDescent="0.25">
      <c r="A1845" s="232"/>
      <c r="B1845" s="232"/>
      <c r="C1845" s="232"/>
      <c r="D1845" s="232"/>
      <c r="E1845" s="232"/>
      <c r="F1845" s="232"/>
      <c r="G1845" s="232"/>
    </row>
    <row r="1846" spans="1:7" x14ac:dyDescent="0.25">
      <c r="A1846" s="232"/>
      <c r="B1846" s="232"/>
      <c r="C1846" s="232"/>
      <c r="D1846" s="232"/>
      <c r="E1846" s="232"/>
      <c r="F1846" s="232"/>
      <c r="G1846" s="232"/>
    </row>
    <row r="1847" spans="1:7" x14ac:dyDescent="0.25">
      <c r="A1847" s="232"/>
      <c r="B1847" s="232"/>
      <c r="C1847" s="232"/>
      <c r="D1847" s="232"/>
      <c r="E1847" s="232"/>
      <c r="F1847" s="232"/>
      <c r="G1847" s="232"/>
    </row>
    <row r="1848" spans="1:7" x14ac:dyDescent="0.25">
      <c r="A1848" s="232"/>
      <c r="B1848" s="232"/>
      <c r="C1848" s="232"/>
      <c r="D1848" s="232"/>
      <c r="E1848" s="232"/>
      <c r="F1848" s="232"/>
      <c r="G1848" s="232"/>
    </row>
    <row r="1849" spans="1:7" x14ac:dyDescent="0.25">
      <c r="A1849" s="232"/>
      <c r="B1849" s="232"/>
      <c r="C1849" s="232"/>
      <c r="D1849" s="232"/>
      <c r="E1849" s="232"/>
      <c r="F1849" s="232"/>
      <c r="G1849" s="232"/>
    </row>
    <row r="1850" spans="1:7" x14ac:dyDescent="0.25">
      <c r="A1850" s="232"/>
      <c r="B1850" s="232"/>
      <c r="C1850" s="232"/>
      <c r="D1850" s="232"/>
      <c r="E1850" s="232"/>
      <c r="F1850" s="232"/>
      <c r="G1850" s="232"/>
    </row>
    <row r="1851" spans="1:7" x14ac:dyDescent="0.25">
      <c r="A1851" s="232"/>
      <c r="B1851" s="232"/>
      <c r="C1851" s="232"/>
      <c r="D1851" s="232"/>
      <c r="E1851" s="232"/>
      <c r="F1851" s="232"/>
      <c r="G1851" s="232"/>
    </row>
    <row r="1852" spans="1:7" x14ac:dyDescent="0.25">
      <c r="A1852" s="232"/>
      <c r="B1852" s="232"/>
      <c r="C1852" s="232"/>
      <c r="D1852" s="232"/>
      <c r="E1852" s="232"/>
      <c r="F1852" s="232"/>
      <c r="G1852" s="232"/>
    </row>
    <row r="1853" spans="1:7" x14ac:dyDescent="0.25">
      <c r="A1853" s="232"/>
      <c r="B1853" s="232"/>
      <c r="C1853" s="232"/>
      <c r="D1853" s="232"/>
      <c r="E1853" s="232"/>
      <c r="F1853" s="232"/>
      <c r="G1853" s="232"/>
    </row>
    <row r="1854" spans="1:7" x14ac:dyDescent="0.25">
      <c r="A1854" s="232"/>
      <c r="B1854" s="232"/>
      <c r="C1854" s="232"/>
      <c r="D1854" s="232"/>
      <c r="E1854" s="232"/>
      <c r="F1854" s="232"/>
      <c r="G1854" s="232"/>
    </row>
    <row r="1855" spans="1:7" x14ac:dyDescent="0.25">
      <c r="A1855" s="232"/>
      <c r="B1855" s="232"/>
      <c r="C1855" s="232"/>
      <c r="D1855" s="232"/>
      <c r="E1855" s="232"/>
      <c r="F1855" s="232"/>
      <c r="G1855" s="232"/>
    </row>
    <row r="1856" spans="1:7" x14ac:dyDescent="0.25">
      <c r="A1856" s="232"/>
      <c r="B1856" s="232"/>
      <c r="C1856" s="232"/>
      <c r="D1856" s="232"/>
      <c r="E1856" s="232"/>
      <c r="F1856" s="232"/>
      <c r="G1856" s="232"/>
    </row>
    <row r="1857" spans="1:7" x14ac:dyDescent="0.25">
      <c r="A1857" s="232"/>
      <c r="B1857" s="232"/>
      <c r="C1857" s="232"/>
      <c r="D1857" s="232"/>
      <c r="E1857" s="232"/>
      <c r="F1857" s="232"/>
      <c r="G1857" s="232"/>
    </row>
    <row r="1858" spans="1:7" x14ac:dyDescent="0.25">
      <c r="A1858" s="232"/>
      <c r="B1858" s="232"/>
      <c r="C1858" s="232"/>
      <c r="D1858" s="232"/>
      <c r="E1858" s="232"/>
      <c r="F1858" s="232"/>
      <c r="G1858" s="232"/>
    </row>
    <row r="1859" spans="1:7" x14ac:dyDescent="0.25">
      <c r="A1859" s="232"/>
      <c r="B1859" s="232"/>
      <c r="C1859" s="232"/>
      <c r="D1859" s="232"/>
      <c r="E1859" s="232"/>
      <c r="F1859" s="232"/>
      <c r="G1859" s="232"/>
    </row>
    <row r="1860" spans="1:7" x14ac:dyDescent="0.25">
      <c r="A1860" s="232"/>
      <c r="B1860" s="232"/>
      <c r="C1860" s="232"/>
      <c r="D1860" s="232"/>
      <c r="E1860" s="232"/>
      <c r="F1860" s="232"/>
      <c r="G1860" s="232"/>
    </row>
    <row r="1861" spans="1:7" x14ac:dyDescent="0.25">
      <c r="A1861" s="232"/>
      <c r="B1861" s="232"/>
      <c r="C1861" s="232"/>
      <c r="D1861" s="232"/>
      <c r="E1861" s="232"/>
      <c r="F1861" s="232"/>
      <c r="G1861" s="232"/>
    </row>
    <row r="1862" spans="1:7" x14ac:dyDescent="0.25">
      <c r="A1862" s="232"/>
      <c r="B1862" s="232"/>
      <c r="C1862" s="232"/>
      <c r="D1862" s="232"/>
      <c r="E1862" s="232"/>
      <c r="F1862" s="232"/>
      <c r="G1862" s="232"/>
    </row>
    <row r="1863" spans="1:7" x14ac:dyDescent="0.25">
      <c r="A1863" s="232"/>
      <c r="B1863" s="232"/>
      <c r="C1863" s="232"/>
      <c r="D1863" s="232"/>
      <c r="E1863" s="232"/>
      <c r="F1863" s="232"/>
      <c r="G1863" s="232"/>
    </row>
    <row r="1864" spans="1:7" x14ac:dyDescent="0.25">
      <c r="A1864" s="232"/>
      <c r="B1864" s="232"/>
      <c r="C1864" s="232"/>
      <c r="D1864" s="232"/>
      <c r="E1864" s="232"/>
      <c r="F1864" s="232"/>
      <c r="G1864" s="232"/>
    </row>
    <row r="1865" spans="1:7" x14ac:dyDescent="0.25">
      <c r="A1865" s="232"/>
      <c r="B1865" s="232"/>
      <c r="C1865" s="232"/>
      <c r="D1865" s="232"/>
      <c r="E1865" s="232"/>
      <c r="F1865" s="232"/>
      <c r="G1865" s="232"/>
    </row>
    <row r="1866" spans="1:7" x14ac:dyDescent="0.25">
      <c r="A1866" s="232"/>
      <c r="B1866" s="232"/>
      <c r="C1866" s="232"/>
      <c r="D1866" s="232"/>
      <c r="E1866" s="232"/>
      <c r="F1866" s="232"/>
      <c r="G1866" s="232"/>
    </row>
    <row r="1867" spans="1:7" x14ac:dyDescent="0.25">
      <c r="A1867" s="232"/>
      <c r="B1867" s="232"/>
      <c r="C1867" s="232"/>
      <c r="D1867" s="232"/>
      <c r="E1867" s="232"/>
      <c r="F1867" s="232"/>
      <c r="G1867" s="232"/>
    </row>
    <row r="1868" spans="1:7" x14ac:dyDescent="0.25">
      <c r="A1868" s="232"/>
      <c r="B1868" s="232"/>
      <c r="C1868" s="232"/>
      <c r="D1868" s="232"/>
      <c r="E1868" s="232"/>
      <c r="F1868" s="232"/>
      <c r="G1868" s="232"/>
    </row>
    <row r="1869" spans="1:7" x14ac:dyDescent="0.25">
      <c r="A1869" s="232"/>
      <c r="B1869" s="232"/>
      <c r="C1869" s="232"/>
      <c r="D1869" s="232"/>
      <c r="E1869" s="232"/>
      <c r="F1869" s="232"/>
      <c r="G1869" s="232"/>
    </row>
    <row r="1870" spans="1:7" x14ac:dyDescent="0.25">
      <c r="A1870" s="232"/>
      <c r="B1870" s="232"/>
      <c r="C1870" s="232"/>
      <c r="D1870" s="232"/>
      <c r="E1870" s="232"/>
      <c r="F1870" s="232"/>
      <c r="G1870" s="232"/>
    </row>
    <row r="1871" spans="1:7" x14ac:dyDescent="0.25">
      <c r="A1871" s="232"/>
      <c r="B1871" s="232"/>
      <c r="C1871" s="232"/>
      <c r="D1871" s="232"/>
      <c r="E1871" s="232"/>
      <c r="F1871" s="232"/>
      <c r="G1871" s="232"/>
    </row>
    <row r="1872" spans="1:7" x14ac:dyDescent="0.25">
      <c r="A1872" s="232"/>
      <c r="B1872" s="232"/>
      <c r="C1872" s="232"/>
      <c r="D1872" s="232"/>
      <c r="E1872" s="232"/>
      <c r="F1872" s="232"/>
      <c r="G1872" s="232"/>
    </row>
    <row r="1873" spans="1:7" x14ac:dyDescent="0.25">
      <c r="A1873" s="232"/>
      <c r="B1873" s="232"/>
      <c r="C1873" s="232"/>
      <c r="D1873" s="232"/>
      <c r="E1873" s="232"/>
      <c r="F1873" s="232"/>
      <c r="G1873" s="232"/>
    </row>
    <row r="1874" spans="1:7" x14ac:dyDescent="0.25">
      <c r="A1874" s="232"/>
      <c r="B1874" s="232"/>
      <c r="C1874" s="232"/>
      <c r="D1874" s="232"/>
      <c r="E1874" s="232"/>
      <c r="F1874" s="232"/>
      <c r="G1874" s="232"/>
    </row>
    <row r="1875" spans="1:7" x14ac:dyDescent="0.25">
      <c r="A1875" s="232"/>
      <c r="B1875" s="232"/>
      <c r="C1875" s="232"/>
      <c r="D1875" s="232"/>
      <c r="E1875" s="232"/>
      <c r="F1875" s="232"/>
      <c r="G1875" s="232"/>
    </row>
    <row r="1876" spans="1:7" x14ac:dyDescent="0.25">
      <c r="A1876" s="232"/>
      <c r="B1876" s="232"/>
      <c r="C1876" s="232"/>
      <c r="D1876" s="232"/>
      <c r="E1876" s="232"/>
      <c r="F1876" s="232"/>
      <c r="G1876" s="232"/>
    </row>
    <row r="1877" spans="1:7" x14ac:dyDescent="0.25">
      <c r="A1877" s="232"/>
      <c r="B1877" s="232"/>
      <c r="C1877" s="232"/>
      <c r="D1877" s="232"/>
      <c r="E1877" s="232"/>
      <c r="F1877" s="232"/>
      <c r="G1877" s="232"/>
    </row>
    <row r="1878" spans="1:7" x14ac:dyDescent="0.25">
      <c r="A1878" s="232"/>
      <c r="B1878" s="232"/>
      <c r="C1878" s="232"/>
      <c r="D1878" s="232"/>
      <c r="E1878" s="232"/>
      <c r="F1878" s="232"/>
      <c r="G1878" s="232"/>
    </row>
    <row r="1879" spans="1:7" x14ac:dyDescent="0.25">
      <c r="A1879" s="232"/>
      <c r="B1879" s="232"/>
      <c r="C1879" s="232"/>
      <c r="D1879" s="232"/>
      <c r="E1879" s="232"/>
      <c r="F1879" s="232"/>
      <c r="G1879" s="232"/>
    </row>
    <row r="1880" spans="1:7" x14ac:dyDescent="0.25">
      <c r="A1880" s="232"/>
      <c r="B1880" s="232"/>
      <c r="C1880" s="232"/>
      <c r="D1880" s="232"/>
      <c r="E1880" s="232"/>
      <c r="F1880" s="232"/>
      <c r="G1880" s="232"/>
    </row>
    <row r="1881" spans="1:7" x14ac:dyDescent="0.25">
      <c r="A1881" s="232"/>
      <c r="B1881" s="232"/>
      <c r="C1881" s="232"/>
      <c r="D1881" s="232"/>
      <c r="E1881" s="232"/>
      <c r="F1881" s="232"/>
      <c r="G1881" s="232"/>
    </row>
    <row r="1882" spans="1:7" x14ac:dyDescent="0.25">
      <c r="A1882" s="232"/>
      <c r="B1882" s="232"/>
      <c r="C1882" s="232"/>
      <c r="D1882" s="232"/>
      <c r="E1882" s="232"/>
      <c r="F1882" s="232"/>
      <c r="G1882" s="232"/>
    </row>
    <row r="1883" spans="1:7" x14ac:dyDescent="0.25">
      <c r="A1883" s="232"/>
      <c r="B1883" s="232"/>
      <c r="C1883" s="232"/>
      <c r="D1883" s="232"/>
      <c r="E1883" s="232"/>
      <c r="F1883" s="232"/>
      <c r="G1883" s="232"/>
    </row>
    <row r="1884" spans="1:7" x14ac:dyDescent="0.25">
      <c r="A1884" s="232"/>
      <c r="B1884" s="232"/>
      <c r="C1884" s="232"/>
      <c r="D1884" s="232"/>
      <c r="E1884" s="232"/>
      <c r="F1884" s="232"/>
      <c r="G1884" s="232"/>
    </row>
    <row r="1885" spans="1:7" x14ac:dyDescent="0.25">
      <c r="A1885" s="232"/>
      <c r="B1885" s="232"/>
      <c r="C1885" s="232"/>
      <c r="D1885" s="232"/>
      <c r="E1885" s="232"/>
      <c r="F1885" s="232"/>
      <c r="G1885" s="232"/>
    </row>
    <row r="1886" spans="1:7" x14ac:dyDescent="0.25">
      <c r="A1886" s="232"/>
      <c r="B1886" s="232"/>
      <c r="C1886" s="232"/>
      <c r="D1886" s="232"/>
      <c r="E1886" s="232"/>
      <c r="F1886" s="232"/>
      <c r="G1886" s="232"/>
    </row>
    <row r="1887" spans="1:7" x14ac:dyDescent="0.25">
      <c r="A1887" s="232"/>
      <c r="B1887" s="232"/>
      <c r="C1887" s="232"/>
      <c r="D1887" s="232"/>
      <c r="E1887" s="232"/>
      <c r="F1887" s="232"/>
      <c r="G1887" s="232"/>
    </row>
    <row r="1888" spans="1:7" x14ac:dyDescent="0.25">
      <c r="A1888" s="232"/>
      <c r="B1888" s="232"/>
      <c r="C1888" s="232"/>
      <c r="D1888" s="232"/>
      <c r="E1888" s="232"/>
      <c r="F1888" s="232"/>
      <c r="G1888" s="232"/>
    </row>
    <row r="1889" spans="1:7" x14ac:dyDescent="0.25">
      <c r="A1889" s="232"/>
      <c r="B1889" s="232"/>
      <c r="C1889" s="232"/>
      <c r="D1889" s="232"/>
      <c r="E1889" s="232"/>
      <c r="F1889" s="232"/>
      <c r="G1889" s="232"/>
    </row>
    <row r="1890" spans="1:7" x14ac:dyDescent="0.25">
      <c r="A1890" s="232"/>
      <c r="B1890" s="232"/>
      <c r="C1890" s="232"/>
      <c r="D1890" s="232"/>
      <c r="E1890" s="232"/>
      <c r="F1890" s="232"/>
      <c r="G1890" s="232"/>
    </row>
    <row r="1891" spans="1:7" x14ac:dyDescent="0.25">
      <c r="A1891" s="232"/>
      <c r="B1891" s="232"/>
      <c r="C1891" s="232"/>
      <c r="D1891" s="232"/>
      <c r="E1891" s="232"/>
      <c r="F1891" s="232"/>
      <c r="G1891" s="232"/>
    </row>
    <row r="1892" spans="1:7" x14ac:dyDescent="0.25">
      <c r="A1892" s="232"/>
      <c r="B1892" s="232"/>
      <c r="C1892" s="232"/>
      <c r="D1892" s="232"/>
      <c r="E1892" s="232"/>
      <c r="F1892" s="232"/>
      <c r="G1892" s="232"/>
    </row>
    <row r="1893" spans="1:7" x14ac:dyDescent="0.25">
      <c r="A1893" s="232"/>
      <c r="B1893" s="232"/>
      <c r="C1893" s="232"/>
      <c r="D1893" s="232"/>
      <c r="E1893" s="232"/>
      <c r="F1893" s="232"/>
      <c r="G1893" s="232"/>
    </row>
    <row r="1894" spans="1:7" x14ac:dyDescent="0.25">
      <c r="A1894" s="232"/>
      <c r="B1894" s="232"/>
      <c r="C1894" s="232"/>
      <c r="D1894" s="232"/>
      <c r="E1894" s="232"/>
      <c r="F1894" s="232"/>
      <c r="G1894" s="232"/>
    </row>
    <row r="1895" spans="1:7" x14ac:dyDescent="0.25">
      <c r="A1895" s="232"/>
      <c r="B1895" s="232"/>
      <c r="C1895" s="232"/>
      <c r="D1895" s="232"/>
      <c r="E1895" s="232"/>
      <c r="F1895" s="232"/>
      <c r="G1895" s="232"/>
    </row>
    <row r="1896" spans="1:7" x14ac:dyDescent="0.25">
      <c r="A1896" s="232"/>
      <c r="B1896" s="232"/>
      <c r="C1896" s="232"/>
      <c r="D1896" s="232"/>
      <c r="E1896" s="232"/>
      <c r="F1896" s="232"/>
      <c r="G1896" s="232"/>
    </row>
    <row r="1897" spans="1:7" x14ac:dyDescent="0.25">
      <c r="A1897" s="232"/>
      <c r="B1897" s="232"/>
      <c r="C1897" s="232"/>
      <c r="D1897" s="232"/>
      <c r="E1897" s="232"/>
      <c r="F1897" s="232"/>
      <c r="G1897" s="232"/>
    </row>
    <row r="1898" spans="1:7" x14ac:dyDescent="0.25">
      <c r="A1898" s="232"/>
      <c r="B1898" s="232"/>
      <c r="C1898" s="232"/>
      <c r="D1898" s="232"/>
      <c r="E1898" s="232"/>
      <c r="F1898" s="232"/>
      <c r="G1898" s="232"/>
    </row>
    <row r="1899" spans="1:7" x14ac:dyDescent="0.25">
      <c r="A1899" s="232"/>
      <c r="B1899" s="232"/>
      <c r="C1899" s="232"/>
      <c r="D1899" s="232"/>
      <c r="E1899" s="232"/>
      <c r="F1899" s="232"/>
      <c r="G1899" s="232"/>
    </row>
    <row r="1900" spans="1:7" x14ac:dyDescent="0.25">
      <c r="A1900" s="232"/>
      <c r="B1900" s="232"/>
      <c r="C1900" s="232"/>
      <c r="D1900" s="232"/>
      <c r="E1900" s="232"/>
      <c r="F1900" s="232"/>
      <c r="G1900" s="232"/>
    </row>
    <row r="1901" spans="1:7" x14ac:dyDescent="0.25">
      <c r="A1901" s="232"/>
      <c r="B1901" s="232"/>
      <c r="C1901" s="232"/>
      <c r="D1901" s="232"/>
      <c r="E1901" s="232"/>
      <c r="F1901" s="232"/>
      <c r="G1901" s="232"/>
    </row>
    <row r="1902" spans="1:7" x14ac:dyDescent="0.25">
      <c r="A1902" s="232"/>
      <c r="B1902" s="232"/>
      <c r="C1902" s="232"/>
      <c r="D1902" s="232"/>
      <c r="E1902" s="232"/>
      <c r="F1902" s="232"/>
      <c r="G1902" s="232"/>
    </row>
    <row r="1903" spans="1:7" x14ac:dyDescent="0.25">
      <c r="A1903" s="232"/>
      <c r="B1903" s="232"/>
      <c r="C1903" s="232"/>
      <c r="D1903" s="232"/>
      <c r="E1903" s="232"/>
      <c r="F1903" s="232"/>
      <c r="G1903" s="232"/>
    </row>
    <row r="1904" spans="1:7" x14ac:dyDescent="0.25">
      <c r="A1904" s="232"/>
      <c r="B1904" s="232"/>
      <c r="C1904" s="232"/>
      <c r="D1904" s="232"/>
      <c r="E1904" s="232"/>
      <c r="F1904" s="232"/>
      <c r="G1904" s="232"/>
    </row>
    <row r="1905" spans="1:7" x14ac:dyDescent="0.25">
      <c r="A1905" s="232"/>
      <c r="B1905" s="232"/>
      <c r="C1905" s="232"/>
      <c r="D1905" s="232"/>
      <c r="E1905" s="232"/>
      <c r="F1905" s="232"/>
      <c r="G1905" s="232"/>
    </row>
    <row r="1906" spans="1:7" x14ac:dyDescent="0.25">
      <c r="A1906" s="232"/>
      <c r="B1906" s="232"/>
      <c r="C1906" s="232"/>
      <c r="D1906" s="232"/>
      <c r="E1906" s="232"/>
      <c r="F1906" s="232"/>
      <c r="G1906" s="232"/>
    </row>
    <row r="1907" spans="1:7" x14ac:dyDescent="0.25">
      <c r="A1907" s="232"/>
      <c r="B1907" s="232"/>
      <c r="C1907" s="232"/>
      <c r="D1907" s="232"/>
      <c r="E1907" s="232"/>
      <c r="F1907" s="232"/>
      <c r="G1907" s="232"/>
    </row>
    <row r="1908" spans="1:7" x14ac:dyDescent="0.25">
      <c r="A1908" s="232"/>
      <c r="B1908" s="232"/>
      <c r="C1908" s="232"/>
      <c r="D1908" s="232"/>
      <c r="E1908" s="232"/>
      <c r="F1908" s="232"/>
      <c r="G1908" s="232"/>
    </row>
    <row r="1909" spans="1:7" x14ac:dyDescent="0.25">
      <c r="A1909" s="232"/>
      <c r="B1909" s="232"/>
      <c r="C1909" s="232"/>
      <c r="D1909" s="232"/>
      <c r="E1909" s="232"/>
      <c r="F1909" s="232"/>
      <c r="G1909" s="232"/>
    </row>
    <row r="1910" spans="1:7" x14ac:dyDescent="0.25">
      <c r="A1910" s="232"/>
      <c r="B1910" s="232"/>
      <c r="C1910" s="232"/>
      <c r="D1910" s="232"/>
      <c r="E1910" s="232"/>
      <c r="F1910" s="232"/>
      <c r="G1910" s="232"/>
    </row>
    <row r="1911" spans="1:7" x14ac:dyDescent="0.25">
      <c r="A1911" s="232"/>
      <c r="B1911" s="232"/>
      <c r="C1911" s="232"/>
      <c r="D1911" s="232"/>
      <c r="E1911" s="232"/>
      <c r="F1911" s="232"/>
      <c r="G1911" s="232"/>
    </row>
    <row r="1912" spans="1:7" x14ac:dyDescent="0.25">
      <c r="A1912" s="232"/>
      <c r="B1912" s="232"/>
      <c r="C1912" s="232"/>
      <c r="D1912" s="232"/>
      <c r="E1912" s="232"/>
      <c r="F1912" s="232"/>
      <c r="G1912" s="232"/>
    </row>
    <row r="1913" spans="1:7" x14ac:dyDescent="0.25">
      <c r="A1913" s="232"/>
      <c r="B1913" s="232"/>
      <c r="C1913" s="232"/>
      <c r="D1913" s="232"/>
      <c r="E1913" s="232"/>
      <c r="F1913" s="232"/>
      <c r="G1913" s="232"/>
    </row>
    <row r="1914" spans="1:7" x14ac:dyDescent="0.25">
      <c r="A1914" s="232"/>
      <c r="B1914" s="232"/>
      <c r="C1914" s="232"/>
      <c r="D1914" s="232"/>
      <c r="E1914" s="232"/>
      <c r="F1914" s="232"/>
      <c r="G1914" s="232"/>
    </row>
    <row r="1915" spans="1:7" x14ac:dyDescent="0.25">
      <c r="A1915" s="232"/>
      <c r="B1915" s="232"/>
      <c r="C1915" s="232"/>
      <c r="D1915" s="232"/>
      <c r="E1915" s="232"/>
      <c r="F1915" s="232"/>
      <c r="G1915" s="232"/>
    </row>
    <row r="1916" spans="1:7" x14ac:dyDescent="0.25">
      <c r="A1916" s="232"/>
      <c r="B1916" s="232"/>
      <c r="C1916" s="232"/>
      <c r="D1916" s="232"/>
      <c r="E1916" s="232"/>
      <c r="F1916" s="232"/>
      <c r="G1916" s="232"/>
    </row>
    <row r="1917" spans="1:7" x14ac:dyDescent="0.25">
      <c r="A1917" s="232"/>
      <c r="B1917" s="232"/>
      <c r="C1917" s="232"/>
      <c r="D1917" s="232"/>
      <c r="E1917" s="232"/>
      <c r="F1917" s="232"/>
      <c r="G1917" s="232"/>
    </row>
    <row r="1918" spans="1:7" x14ac:dyDescent="0.25">
      <c r="A1918" s="232"/>
      <c r="B1918" s="232"/>
      <c r="C1918" s="232"/>
      <c r="D1918" s="232"/>
      <c r="E1918" s="232"/>
      <c r="F1918" s="232"/>
      <c r="G1918" s="232"/>
    </row>
    <row r="1919" spans="1:7" x14ac:dyDescent="0.25">
      <c r="A1919" s="232"/>
      <c r="B1919" s="232"/>
      <c r="C1919" s="232"/>
      <c r="D1919" s="232"/>
      <c r="E1919" s="232"/>
      <c r="F1919" s="232"/>
      <c r="G1919" s="232"/>
    </row>
    <row r="1920" spans="1:7" x14ac:dyDescent="0.25">
      <c r="A1920" s="232"/>
      <c r="B1920" s="232"/>
      <c r="C1920" s="232"/>
      <c r="D1920" s="232"/>
      <c r="E1920" s="232"/>
      <c r="F1920" s="232"/>
      <c r="G1920" s="232"/>
    </row>
    <row r="1921" spans="1:7" x14ac:dyDescent="0.25">
      <c r="A1921" s="232"/>
      <c r="B1921" s="232"/>
      <c r="C1921" s="232"/>
      <c r="D1921" s="232"/>
      <c r="E1921" s="232"/>
      <c r="F1921" s="232"/>
      <c r="G1921" s="232"/>
    </row>
    <row r="1922" spans="1:7" x14ac:dyDescent="0.25">
      <c r="A1922" s="232"/>
      <c r="B1922" s="232"/>
      <c r="C1922" s="232"/>
      <c r="D1922" s="232"/>
      <c r="E1922" s="232"/>
      <c r="F1922" s="232"/>
      <c r="G1922" s="232"/>
    </row>
    <row r="1923" spans="1:7" x14ac:dyDescent="0.25">
      <c r="A1923" s="232"/>
      <c r="B1923" s="232"/>
      <c r="C1923" s="232"/>
      <c r="D1923" s="232"/>
      <c r="E1923" s="232"/>
      <c r="F1923" s="232"/>
      <c r="G1923" s="232"/>
    </row>
    <row r="1924" spans="1:7" x14ac:dyDescent="0.25">
      <c r="A1924" s="232"/>
      <c r="B1924" s="232"/>
      <c r="C1924" s="232"/>
      <c r="D1924" s="232"/>
      <c r="E1924" s="232"/>
      <c r="F1924" s="232"/>
      <c r="G1924" s="232"/>
    </row>
    <row r="1925" spans="1:7" x14ac:dyDescent="0.25">
      <c r="A1925" s="232"/>
      <c r="B1925" s="232"/>
      <c r="C1925" s="232"/>
      <c r="D1925" s="232"/>
      <c r="E1925" s="232"/>
      <c r="F1925" s="232"/>
      <c r="G1925" s="232"/>
    </row>
    <row r="1926" spans="1:7" x14ac:dyDescent="0.25">
      <c r="A1926" s="232"/>
      <c r="B1926" s="232"/>
      <c r="C1926" s="232"/>
      <c r="D1926" s="232"/>
      <c r="E1926" s="232"/>
      <c r="F1926" s="232"/>
      <c r="G1926" s="232"/>
    </row>
    <row r="1927" spans="1:7" x14ac:dyDescent="0.25">
      <c r="A1927" s="232"/>
      <c r="B1927" s="232"/>
      <c r="C1927" s="232"/>
      <c r="D1927" s="232"/>
      <c r="E1927" s="232"/>
      <c r="F1927" s="232"/>
      <c r="G1927" s="232"/>
    </row>
    <row r="1928" spans="1:7" x14ac:dyDescent="0.25">
      <c r="A1928" s="232"/>
      <c r="B1928" s="232"/>
      <c r="C1928" s="232"/>
      <c r="D1928" s="232"/>
      <c r="E1928" s="232"/>
      <c r="F1928" s="232"/>
      <c r="G1928" s="232"/>
    </row>
    <row r="1929" spans="1:7" x14ac:dyDescent="0.25">
      <c r="A1929" s="232"/>
      <c r="B1929" s="232"/>
      <c r="C1929" s="232"/>
      <c r="D1929" s="232"/>
      <c r="E1929" s="232"/>
      <c r="F1929" s="232"/>
      <c r="G1929" s="232"/>
    </row>
    <row r="1930" spans="1:7" x14ac:dyDescent="0.25">
      <c r="A1930" s="232"/>
      <c r="B1930" s="232"/>
      <c r="C1930" s="232"/>
      <c r="D1930" s="232"/>
      <c r="E1930" s="232"/>
      <c r="F1930" s="232"/>
      <c r="G1930" s="232"/>
    </row>
    <row r="1931" spans="1:7" x14ac:dyDescent="0.25">
      <c r="A1931" s="232"/>
      <c r="B1931" s="232"/>
      <c r="C1931" s="232"/>
      <c r="D1931" s="232"/>
      <c r="E1931" s="232"/>
      <c r="F1931" s="232"/>
      <c r="G1931" s="232"/>
    </row>
    <row r="1932" spans="1:7" x14ac:dyDescent="0.25">
      <c r="A1932" s="232"/>
      <c r="B1932" s="232"/>
      <c r="C1932" s="232"/>
      <c r="D1932" s="232"/>
      <c r="E1932" s="232"/>
      <c r="F1932" s="232"/>
      <c r="G1932" s="232"/>
    </row>
    <row r="1933" spans="1:7" x14ac:dyDescent="0.25">
      <c r="A1933" s="232"/>
      <c r="B1933" s="232"/>
      <c r="C1933" s="232"/>
      <c r="D1933" s="232"/>
      <c r="E1933" s="232"/>
      <c r="F1933" s="232"/>
      <c r="G1933" s="232"/>
    </row>
    <row r="1934" spans="1:7" x14ac:dyDescent="0.25">
      <c r="A1934" s="232"/>
      <c r="B1934" s="232"/>
      <c r="C1934" s="232"/>
      <c r="D1934" s="232"/>
      <c r="E1934" s="232"/>
      <c r="F1934" s="232"/>
      <c r="G1934" s="232"/>
    </row>
    <row r="1935" spans="1:7" x14ac:dyDescent="0.25">
      <c r="A1935" s="232"/>
      <c r="B1935" s="232"/>
      <c r="C1935" s="232"/>
      <c r="D1935" s="232"/>
      <c r="E1935" s="232"/>
      <c r="F1935" s="232"/>
      <c r="G1935" s="232"/>
    </row>
    <row r="1936" spans="1:7" x14ac:dyDescent="0.25">
      <c r="A1936" s="232"/>
      <c r="B1936" s="232"/>
      <c r="C1936" s="232"/>
      <c r="D1936" s="232"/>
      <c r="E1936" s="232"/>
      <c r="F1936" s="232"/>
      <c r="G1936" s="232"/>
    </row>
    <row r="1937" spans="1:7" x14ac:dyDescent="0.25">
      <c r="A1937" s="232"/>
      <c r="B1937" s="232"/>
      <c r="C1937" s="232"/>
      <c r="D1937" s="232"/>
      <c r="E1937" s="232"/>
      <c r="F1937" s="232"/>
      <c r="G1937" s="232"/>
    </row>
    <row r="1938" spans="1:7" x14ac:dyDescent="0.25">
      <c r="A1938" s="232"/>
      <c r="B1938" s="232"/>
      <c r="C1938" s="232"/>
      <c r="D1938" s="232"/>
      <c r="E1938" s="232"/>
      <c r="F1938" s="232"/>
      <c r="G1938" s="232"/>
    </row>
    <row r="1939" spans="1:7" x14ac:dyDescent="0.25">
      <c r="A1939" s="232"/>
      <c r="B1939" s="232"/>
      <c r="C1939" s="232"/>
      <c r="D1939" s="232"/>
      <c r="E1939" s="232"/>
      <c r="F1939" s="232"/>
      <c r="G1939" s="232"/>
    </row>
    <row r="1940" spans="1:7" x14ac:dyDescent="0.25">
      <c r="A1940" s="232"/>
      <c r="B1940" s="232"/>
      <c r="C1940" s="232"/>
      <c r="D1940" s="232"/>
      <c r="E1940" s="232"/>
      <c r="F1940" s="232"/>
      <c r="G1940" s="232"/>
    </row>
    <row r="1941" spans="1:7" x14ac:dyDescent="0.25">
      <c r="A1941" s="232"/>
      <c r="B1941" s="232"/>
      <c r="C1941" s="232"/>
      <c r="D1941" s="232"/>
      <c r="E1941" s="232"/>
      <c r="F1941" s="232"/>
      <c r="G1941" s="232"/>
    </row>
    <row r="1942" spans="1:7" x14ac:dyDescent="0.25">
      <c r="A1942" s="232"/>
      <c r="B1942" s="232"/>
      <c r="C1942" s="232"/>
      <c r="D1942" s="232"/>
      <c r="E1942" s="232"/>
      <c r="F1942" s="232"/>
      <c r="G1942" s="232"/>
    </row>
    <row r="1943" spans="1:7" x14ac:dyDescent="0.25">
      <c r="A1943" s="232"/>
      <c r="B1943" s="232"/>
      <c r="C1943" s="232"/>
      <c r="D1943" s="232"/>
      <c r="E1943" s="232"/>
      <c r="F1943" s="232"/>
      <c r="G1943" s="232"/>
    </row>
    <row r="1944" spans="1:7" x14ac:dyDescent="0.25">
      <c r="A1944" s="232"/>
      <c r="B1944" s="232"/>
      <c r="C1944" s="232"/>
      <c r="D1944" s="232"/>
      <c r="E1944" s="232"/>
      <c r="F1944" s="232"/>
      <c r="G1944" s="232"/>
    </row>
    <row r="1945" spans="1:7" x14ac:dyDescent="0.25">
      <c r="A1945" s="232"/>
      <c r="B1945" s="232"/>
      <c r="C1945" s="232"/>
      <c r="D1945" s="232"/>
      <c r="E1945" s="232"/>
      <c r="F1945" s="232"/>
      <c r="G1945" s="232"/>
    </row>
    <row r="1946" spans="1:7" x14ac:dyDescent="0.25">
      <c r="A1946" s="232"/>
      <c r="B1946" s="232"/>
      <c r="C1946" s="232"/>
      <c r="D1946" s="232"/>
      <c r="E1946" s="232"/>
      <c r="F1946" s="232"/>
      <c r="G1946" s="232"/>
    </row>
    <row r="1947" spans="1:7" x14ac:dyDescent="0.25">
      <c r="A1947" s="232"/>
      <c r="B1947" s="232"/>
      <c r="C1947" s="232"/>
      <c r="D1947" s="232"/>
      <c r="E1947" s="232"/>
      <c r="F1947" s="232"/>
      <c r="G1947" s="232"/>
    </row>
    <row r="1948" spans="1:7" x14ac:dyDescent="0.25">
      <c r="A1948" s="232"/>
      <c r="B1948" s="232"/>
      <c r="C1948" s="232"/>
      <c r="D1948" s="232"/>
      <c r="E1948" s="232"/>
      <c r="F1948" s="232"/>
      <c r="G1948" s="232"/>
    </row>
    <row r="1949" spans="1:7" x14ac:dyDescent="0.25">
      <c r="A1949" s="232"/>
      <c r="B1949" s="232"/>
      <c r="C1949" s="232"/>
      <c r="D1949" s="232"/>
      <c r="E1949" s="232"/>
      <c r="F1949" s="232"/>
      <c r="G1949" s="232"/>
    </row>
    <row r="1950" spans="1:7" x14ac:dyDescent="0.25">
      <c r="A1950" s="232"/>
      <c r="B1950" s="232"/>
      <c r="C1950" s="232"/>
      <c r="D1950" s="232"/>
      <c r="E1950" s="232"/>
      <c r="F1950" s="232"/>
      <c r="G1950" s="232"/>
    </row>
    <row r="1951" spans="1:7" x14ac:dyDescent="0.25">
      <c r="A1951" s="232"/>
      <c r="B1951" s="232"/>
      <c r="C1951" s="232"/>
      <c r="D1951" s="232"/>
      <c r="E1951" s="232"/>
      <c r="F1951" s="232"/>
      <c r="G1951" s="232"/>
    </row>
    <row r="1952" spans="1:7" x14ac:dyDescent="0.25">
      <c r="A1952" s="232"/>
      <c r="B1952" s="232"/>
      <c r="C1952" s="232"/>
      <c r="D1952" s="232"/>
      <c r="E1952" s="232"/>
      <c r="F1952" s="232"/>
      <c r="G1952" s="232"/>
    </row>
    <row r="1953" spans="1:7" x14ac:dyDescent="0.25">
      <c r="A1953" s="232"/>
      <c r="B1953" s="232"/>
      <c r="C1953" s="232"/>
      <c r="D1953" s="232"/>
      <c r="E1953" s="232"/>
      <c r="F1953" s="232"/>
      <c r="G1953" s="232"/>
    </row>
    <row r="1954" spans="1:7" x14ac:dyDescent="0.25">
      <c r="A1954" s="232"/>
      <c r="B1954" s="232"/>
      <c r="C1954" s="232"/>
      <c r="D1954" s="232"/>
      <c r="E1954" s="232"/>
      <c r="F1954" s="232"/>
      <c r="G1954" s="232"/>
    </row>
    <row r="1955" spans="1:7" x14ac:dyDescent="0.25">
      <c r="A1955" s="232"/>
      <c r="B1955" s="232"/>
      <c r="C1955" s="232"/>
      <c r="D1955" s="232"/>
      <c r="E1955" s="232"/>
      <c r="F1955" s="232"/>
      <c r="G1955" s="232"/>
    </row>
    <row r="1956" spans="1:7" x14ac:dyDescent="0.25">
      <c r="A1956" s="232"/>
      <c r="B1956" s="232"/>
      <c r="C1956" s="232"/>
      <c r="D1956" s="232"/>
      <c r="E1956" s="232"/>
      <c r="F1956" s="232"/>
      <c r="G1956" s="232"/>
    </row>
    <row r="1957" spans="1:7" x14ac:dyDescent="0.25">
      <c r="A1957" s="232"/>
      <c r="B1957" s="232"/>
      <c r="C1957" s="232"/>
      <c r="D1957" s="232"/>
      <c r="E1957" s="232"/>
      <c r="F1957" s="232"/>
      <c r="G1957" s="232"/>
    </row>
    <row r="1958" spans="1:7" x14ac:dyDescent="0.25">
      <c r="A1958" s="232"/>
      <c r="B1958" s="232"/>
      <c r="C1958" s="232"/>
      <c r="D1958" s="232"/>
      <c r="E1958" s="232"/>
      <c r="F1958" s="232"/>
      <c r="G1958" s="232"/>
    </row>
    <row r="1959" spans="1:7" x14ac:dyDescent="0.25">
      <c r="A1959" s="232"/>
      <c r="B1959" s="232"/>
      <c r="C1959" s="232"/>
      <c r="D1959" s="232"/>
      <c r="E1959" s="232"/>
      <c r="F1959" s="232"/>
      <c r="G1959" s="232"/>
    </row>
    <row r="1960" spans="1:7" x14ac:dyDescent="0.25">
      <c r="A1960" s="232"/>
      <c r="B1960" s="232"/>
      <c r="C1960" s="232"/>
      <c r="D1960" s="232"/>
      <c r="E1960" s="232"/>
      <c r="F1960" s="232"/>
      <c r="G1960" s="232"/>
    </row>
    <row r="1961" spans="1:7" x14ac:dyDescent="0.25">
      <c r="A1961" s="232"/>
      <c r="B1961" s="232"/>
      <c r="C1961" s="232"/>
      <c r="D1961" s="232"/>
      <c r="E1961" s="232"/>
      <c r="F1961" s="232"/>
      <c r="G1961" s="232"/>
    </row>
    <row r="1962" spans="1:7" x14ac:dyDescent="0.25">
      <c r="A1962" s="232"/>
      <c r="B1962" s="232"/>
      <c r="C1962" s="232"/>
      <c r="D1962" s="232"/>
      <c r="E1962" s="232"/>
      <c r="F1962" s="232"/>
      <c r="G1962" s="232"/>
    </row>
    <row r="1963" spans="1:7" x14ac:dyDescent="0.25">
      <c r="A1963" s="232"/>
      <c r="B1963" s="232"/>
      <c r="C1963" s="232"/>
      <c r="D1963" s="232"/>
      <c r="E1963" s="232"/>
      <c r="F1963" s="232"/>
      <c r="G1963" s="232"/>
    </row>
    <row r="1964" spans="1:7" x14ac:dyDescent="0.25">
      <c r="A1964" s="232"/>
      <c r="B1964" s="232"/>
      <c r="C1964" s="232"/>
      <c r="D1964" s="232"/>
      <c r="E1964" s="232"/>
      <c r="F1964" s="232"/>
      <c r="G1964" s="232"/>
    </row>
    <row r="1965" spans="1:7" x14ac:dyDescent="0.25">
      <c r="A1965" s="232"/>
      <c r="B1965" s="232"/>
      <c r="C1965" s="232"/>
      <c r="D1965" s="232"/>
      <c r="E1965" s="232"/>
      <c r="F1965" s="232"/>
      <c r="G1965" s="232"/>
    </row>
    <row r="1966" spans="1:7" x14ac:dyDescent="0.25">
      <c r="A1966" s="232"/>
      <c r="B1966" s="232"/>
      <c r="C1966" s="232"/>
      <c r="D1966" s="232"/>
      <c r="E1966" s="232"/>
      <c r="F1966" s="232"/>
      <c r="G1966" s="232"/>
    </row>
    <row r="1967" spans="1:7" x14ac:dyDescent="0.25">
      <c r="A1967" s="232"/>
      <c r="B1967" s="232"/>
      <c r="C1967" s="232"/>
      <c r="D1967" s="232"/>
      <c r="E1967" s="232"/>
      <c r="F1967" s="232"/>
      <c r="G1967" s="232"/>
    </row>
    <row r="1968" spans="1:7" x14ac:dyDescent="0.25">
      <c r="A1968" s="232"/>
      <c r="B1968" s="232"/>
      <c r="C1968" s="232"/>
      <c r="D1968" s="232"/>
      <c r="E1968" s="232"/>
      <c r="F1968" s="232"/>
      <c r="G1968" s="232"/>
    </row>
    <row r="1969" spans="1:7" x14ac:dyDescent="0.25">
      <c r="A1969" s="232"/>
      <c r="B1969" s="232"/>
      <c r="C1969" s="232"/>
      <c r="D1969" s="232"/>
      <c r="E1969" s="232"/>
      <c r="F1969" s="232"/>
      <c r="G1969" s="232"/>
    </row>
    <row r="1970" spans="1:7" x14ac:dyDescent="0.25">
      <c r="A1970" s="232"/>
      <c r="B1970" s="232"/>
      <c r="C1970" s="232"/>
      <c r="D1970" s="232"/>
      <c r="E1970" s="232"/>
      <c r="F1970" s="232"/>
      <c r="G1970" s="232"/>
    </row>
    <row r="1971" spans="1:7" x14ac:dyDescent="0.25">
      <c r="A1971" s="232"/>
      <c r="B1971" s="232"/>
      <c r="C1971" s="232"/>
      <c r="D1971" s="232"/>
      <c r="E1971" s="232"/>
      <c r="F1971" s="232"/>
      <c r="G1971" s="232"/>
    </row>
    <row r="1972" spans="1:7" x14ac:dyDescent="0.25">
      <c r="A1972" s="232"/>
      <c r="B1972" s="232"/>
      <c r="C1972" s="232"/>
      <c r="D1972" s="232"/>
      <c r="E1972" s="232"/>
      <c r="F1972" s="232"/>
      <c r="G1972" s="232"/>
    </row>
    <row r="1973" spans="1:7" x14ac:dyDescent="0.25">
      <c r="A1973" s="232"/>
      <c r="B1973" s="232"/>
      <c r="C1973" s="232"/>
      <c r="D1973" s="232"/>
      <c r="E1973" s="232"/>
      <c r="F1973" s="232"/>
      <c r="G1973" s="232"/>
    </row>
    <row r="1974" spans="1:7" x14ac:dyDescent="0.25">
      <c r="A1974" s="232"/>
      <c r="B1974" s="232"/>
      <c r="C1974" s="232"/>
      <c r="D1974" s="232"/>
      <c r="E1974" s="232"/>
      <c r="F1974" s="232"/>
      <c r="G1974" s="232"/>
    </row>
    <row r="1975" spans="1:7" x14ac:dyDescent="0.25">
      <c r="A1975" s="232"/>
      <c r="B1975" s="232"/>
      <c r="C1975" s="232"/>
      <c r="D1975" s="232"/>
      <c r="E1975" s="232"/>
      <c r="F1975" s="232"/>
      <c r="G1975" s="232"/>
    </row>
    <row r="1976" spans="1:7" x14ac:dyDescent="0.25">
      <c r="A1976" s="232"/>
      <c r="B1976" s="232"/>
      <c r="C1976" s="232"/>
      <c r="D1976" s="232"/>
      <c r="E1976" s="232"/>
      <c r="F1976" s="232"/>
      <c r="G1976" s="232"/>
    </row>
    <row r="1977" spans="1:7" x14ac:dyDescent="0.25">
      <c r="A1977" s="232"/>
      <c r="B1977" s="232"/>
      <c r="C1977" s="232"/>
      <c r="D1977" s="232"/>
      <c r="E1977" s="232"/>
      <c r="F1977" s="232"/>
      <c r="G1977" s="232"/>
    </row>
    <row r="1978" spans="1:7" x14ac:dyDescent="0.25">
      <c r="A1978" s="232"/>
      <c r="B1978" s="232"/>
      <c r="C1978" s="232"/>
      <c r="D1978" s="232"/>
      <c r="E1978" s="232"/>
      <c r="F1978" s="232"/>
      <c r="G1978" s="232"/>
    </row>
    <row r="1979" spans="1:7" x14ac:dyDescent="0.25">
      <c r="A1979" s="232"/>
      <c r="B1979" s="232"/>
      <c r="C1979" s="232"/>
      <c r="D1979" s="232"/>
      <c r="E1979" s="232"/>
      <c r="F1979" s="232"/>
      <c r="G1979" s="232"/>
    </row>
    <row r="1980" spans="1:7" x14ac:dyDescent="0.25">
      <c r="A1980" s="232"/>
      <c r="B1980" s="232"/>
      <c r="C1980" s="232"/>
      <c r="D1980" s="232"/>
      <c r="E1980" s="232"/>
      <c r="F1980" s="232"/>
      <c r="G1980" s="232"/>
    </row>
    <row r="1981" spans="1:7" x14ac:dyDescent="0.25">
      <c r="A1981" s="232"/>
      <c r="B1981" s="232"/>
      <c r="C1981" s="232"/>
      <c r="D1981" s="232"/>
      <c r="E1981" s="232"/>
      <c r="F1981" s="232"/>
      <c r="G1981" s="232"/>
    </row>
    <row r="1982" spans="1:7" x14ac:dyDescent="0.25">
      <c r="A1982" s="232"/>
      <c r="B1982" s="232"/>
      <c r="C1982" s="232"/>
      <c r="D1982" s="232"/>
      <c r="E1982" s="232"/>
      <c r="F1982" s="232"/>
      <c r="G1982" s="232"/>
    </row>
    <row r="1983" spans="1:7" x14ac:dyDescent="0.25">
      <c r="A1983" s="232"/>
      <c r="B1983" s="232"/>
      <c r="C1983" s="232"/>
      <c r="D1983" s="232"/>
      <c r="E1983" s="232"/>
      <c r="F1983" s="232"/>
      <c r="G1983" s="232"/>
    </row>
    <row r="1984" spans="1:7" x14ac:dyDescent="0.25">
      <c r="A1984" s="232"/>
      <c r="B1984" s="232"/>
      <c r="C1984" s="232"/>
      <c r="D1984" s="232"/>
      <c r="E1984" s="232"/>
      <c r="F1984" s="232"/>
      <c r="G1984" s="232"/>
    </row>
    <row r="1985" spans="1:7" x14ac:dyDescent="0.25">
      <c r="A1985" s="232"/>
      <c r="B1985" s="232"/>
      <c r="C1985" s="232"/>
      <c r="D1985" s="232"/>
      <c r="E1985" s="232"/>
      <c r="F1985" s="232"/>
      <c r="G1985" s="232"/>
    </row>
    <row r="1986" spans="1:7" x14ac:dyDescent="0.25">
      <c r="A1986" s="232"/>
      <c r="B1986" s="232"/>
      <c r="C1986" s="232"/>
      <c r="D1986" s="232"/>
      <c r="E1986" s="232"/>
      <c r="F1986" s="232"/>
      <c r="G1986" s="232"/>
    </row>
    <row r="1987" spans="1:7" x14ac:dyDescent="0.25">
      <c r="A1987" s="232"/>
      <c r="B1987" s="232"/>
      <c r="C1987" s="232"/>
      <c r="D1987" s="232"/>
      <c r="E1987" s="232"/>
      <c r="F1987" s="232"/>
      <c r="G1987" s="232"/>
    </row>
    <row r="1988" spans="1:7" x14ac:dyDescent="0.25">
      <c r="A1988" s="232"/>
      <c r="B1988" s="232"/>
      <c r="C1988" s="232"/>
      <c r="D1988" s="232"/>
      <c r="E1988" s="232"/>
      <c r="F1988" s="232"/>
      <c r="G1988" s="232"/>
    </row>
    <row r="1989" spans="1:7" x14ac:dyDescent="0.25">
      <c r="A1989" s="232"/>
      <c r="B1989" s="232"/>
      <c r="C1989" s="232"/>
      <c r="D1989" s="232"/>
      <c r="E1989" s="232"/>
      <c r="F1989" s="232"/>
      <c r="G1989" s="232"/>
    </row>
    <row r="1990" spans="1:7" x14ac:dyDescent="0.25">
      <c r="A1990" s="232"/>
      <c r="B1990" s="232"/>
      <c r="C1990" s="232"/>
      <c r="D1990" s="232"/>
      <c r="E1990" s="232"/>
      <c r="F1990" s="232"/>
      <c r="G1990" s="232"/>
    </row>
    <row r="1991" spans="1:7" x14ac:dyDescent="0.25">
      <c r="A1991" s="232"/>
      <c r="B1991" s="232"/>
      <c r="C1991" s="232"/>
      <c r="D1991" s="232"/>
      <c r="E1991" s="232"/>
      <c r="F1991" s="232"/>
      <c r="G1991" s="232"/>
    </row>
    <row r="1992" spans="1:7" x14ac:dyDescent="0.25">
      <c r="A1992" s="232"/>
      <c r="B1992" s="232"/>
      <c r="C1992" s="232"/>
      <c r="D1992" s="232"/>
      <c r="E1992" s="232"/>
      <c r="F1992" s="232"/>
      <c r="G1992" s="232"/>
    </row>
    <row r="1993" spans="1:7" x14ac:dyDescent="0.25">
      <c r="A1993" s="232"/>
      <c r="B1993" s="232"/>
      <c r="C1993" s="232"/>
      <c r="D1993" s="232"/>
      <c r="E1993" s="232"/>
      <c r="F1993" s="232"/>
      <c r="G1993" s="232"/>
    </row>
    <row r="1994" spans="1:7" x14ac:dyDescent="0.25">
      <c r="A1994" s="232"/>
      <c r="B1994" s="232"/>
      <c r="C1994" s="232"/>
      <c r="D1994" s="232"/>
      <c r="E1994" s="232"/>
      <c r="F1994" s="232"/>
      <c r="G1994" s="232"/>
    </row>
    <row r="1995" spans="1:7" x14ac:dyDescent="0.25">
      <c r="A1995" s="232"/>
      <c r="B1995" s="232"/>
      <c r="C1995" s="232"/>
      <c r="D1995" s="232"/>
      <c r="E1995" s="232"/>
      <c r="F1995" s="232"/>
      <c r="G1995" s="232"/>
    </row>
    <row r="1996" spans="1:7" x14ac:dyDescent="0.25">
      <c r="A1996" s="232"/>
      <c r="B1996" s="232"/>
      <c r="C1996" s="232"/>
      <c r="D1996" s="232"/>
      <c r="E1996" s="232"/>
      <c r="F1996" s="232"/>
      <c r="G1996" s="232"/>
    </row>
    <row r="1997" spans="1:7" x14ac:dyDescent="0.25">
      <c r="A1997" s="232"/>
      <c r="B1997" s="232"/>
      <c r="C1997" s="232"/>
      <c r="D1997" s="232"/>
      <c r="E1997" s="232"/>
      <c r="F1997" s="232"/>
      <c r="G1997" s="232"/>
    </row>
    <row r="1998" spans="1:7" x14ac:dyDescent="0.25">
      <c r="A1998" s="232"/>
      <c r="B1998" s="232"/>
      <c r="C1998" s="232"/>
      <c r="D1998" s="232"/>
      <c r="E1998" s="232"/>
      <c r="F1998" s="232"/>
      <c r="G1998" s="232"/>
    </row>
    <row r="1999" spans="1:7" x14ac:dyDescent="0.25">
      <c r="A1999" s="232"/>
      <c r="B1999" s="232"/>
      <c r="C1999" s="232"/>
      <c r="D1999" s="232"/>
      <c r="E1999" s="232"/>
      <c r="F1999" s="232"/>
      <c r="G1999" s="232"/>
    </row>
    <row r="2000" spans="1:7" x14ac:dyDescent="0.25">
      <c r="A2000" s="232"/>
      <c r="B2000" s="232"/>
      <c r="C2000" s="232"/>
      <c r="D2000" s="232"/>
      <c r="E2000" s="232"/>
      <c r="F2000" s="232"/>
      <c r="G2000" s="232"/>
    </row>
    <row r="2001" spans="1:7" x14ac:dyDescent="0.25">
      <c r="A2001" s="232"/>
      <c r="B2001" s="232"/>
      <c r="C2001" s="232"/>
      <c r="D2001" s="232"/>
      <c r="E2001" s="232"/>
      <c r="F2001" s="232"/>
      <c r="G2001" s="232"/>
    </row>
    <row r="2002" spans="1:7" x14ac:dyDescent="0.25">
      <c r="A2002" s="232"/>
      <c r="B2002" s="232"/>
      <c r="C2002" s="232"/>
      <c r="D2002" s="232"/>
      <c r="E2002" s="232"/>
      <c r="F2002" s="232"/>
      <c r="G2002" s="232"/>
    </row>
    <row r="2003" spans="1:7" x14ac:dyDescent="0.25">
      <c r="A2003" s="232"/>
      <c r="B2003" s="232"/>
      <c r="C2003" s="232"/>
      <c r="D2003" s="232"/>
      <c r="E2003" s="232"/>
      <c r="F2003" s="232"/>
      <c r="G2003" s="232"/>
    </row>
    <row r="2004" spans="1:7" x14ac:dyDescent="0.25">
      <c r="A2004" s="232"/>
      <c r="B2004" s="232"/>
      <c r="C2004" s="232"/>
      <c r="D2004" s="232"/>
      <c r="E2004" s="232"/>
      <c r="F2004" s="232"/>
      <c r="G2004" s="232"/>
    </row>
    <row r="2005" spans="1:7" x14ac:dyDescent="0.25">
      <c r="A2005" s="232"/>
      <c r="B2005" s="232"/>
      <c r="C2005" s="232"/>
      <c r="D2005" s="232"/>
      <c r="E2005" s="232"/>
      <c r="F2005" s="232"/>
      <c r="G2005" s="232"/>
    </row>
    <row r="2006" spans="1:7" x14ac:dyDescent="0.25">
      <c r="A2006" s="232"/>
      <c r="B2006" s="232"/>
      <c r="C2006" s="232"/>
      <c r="D2006" s="232"/>
      <c r="E2006" s="232"/>
      <c r="F2006" s="232"/>
      <c r="G2006" s="232"/>
    </row>
    <row r="2007" spans="1:7" x14ac:dyDescent="0.25">
      <c r="A2007" s="232"/>
      <c r="B2007" s="232"/>
      <c r="C2007" s="232"/>
      <c r="D2007" s="232"/>
      <c r="E2007" s="232"/>
      <c r="F2007" s="232"/>
      <c r="G2007" s="232"/>
    </row>
    <row r="2008" spans="1:7" x14ac:dyDescent="0.25">
      <c r="A2008" s="232"/>
      <c r="B2008" s="232"/>
      <c r="C2008" s="232"/>
      <c r="D2008" s="232"/>
      <c r="E2008" s="232"/>
      <c r="F2008" s="232"/>
      <c r="G2008" s="232"/>
    </row>
    <row r="2009" spans="1:7" x14ac:dyDescent="0.25">
      <c r="A2009" s="232"/>
      <c r="B2009" s="232"/>
      <c r="C2009" s="232"/>
      <c r="D2009" s="232"/>
      <c r="E2009" s="232"/>
      <c r="F2009" s="232"/>
      <c r="G2009" s="232"/>
    </row>
    <row r="2010" spans="1:7" x14ac:dyDescent="0.25">
      <c r="A2010" s="232"/>
      <c r="B2010" s="232"/>
      <c r="C2010" s="232"/>
      <c r="D2010" s="232"/>
      <c r="E2010" s="232"/>
      <c r="F2010" s="232"/>
      <c r="G2010" s="232"/>
    </row>
    <row r="2011" spans="1:7" x14ac:dyDescent="0.25">
      <c r="A2011" s="232"/>
      <c r="B2011" s="232"/>
      <c r="C2011" s="232"/>
      <c r="D2011" s="232"/>
      <c r="E2011" s="232"/>
      <c r="F2011" s="232"/>
      <c r="G2011" s="232"/>
    </row>
    <row r="2012" spans="1:7" x14ac:dyDescent="0.25">
      <c r="A2012" s="232"/>
      <c r="B2012" s="232"/>
      <c r="C2012" s="232"/>
      <c r="D2012" s="232"/>
      <c r="E2012" s="232"/>
      <c r="F2012" s="232"/>
      <c r="G2012" s="232"/>
    </row>
    <row r="2013" spans="1:7" x14ac:dyDescent="0.25">
      <c r="A2013" s="232"/>
      <c r="B2013" s="232"/>
      <c r="C2013" s="232"/>
      <c r="D2013" s="232"/>
      <c r="E2013" s="232"/>
      <c r="F2013" s="232"/>
      <c r="G2013" s="232"/>
    </row>
    <row r="2014" spans="1:7" x14ac:dyDescent="0.25">
      <c r="A2014" s="232"/>
      <c r="B2014" s="232"/>
      <c r="C2014" s="232"/>
      <c r="D2014" s="232"/>
      <c r="E2014" s="232"/>
      <c r="F2014" s="232"/>
      <c r="G2014" s="232"/>
    </row>
    <row r="2015" spans="1:7" x14ac:dyDescent="0.25">
      <c r="A2015" s="232"/>
      <c r="B2015" s="232"/>
      <c r="C2015" s="232"/>
      <c r="D2015" s="232"/>
      <c r="E2015" s="232"/>
      <c r="F2015" s="232"/>
      <c r="G2015" s="232"/>
    </row>
    <row r="2016" spans="1:7" x14ac:dyDescent="0.25">
      <c r="A2016" s="232"/>
      <c r="B2016" s="232"/>
      <c r="C2016" s="232"/>
      <c r="D2016" s="232"/>
      <c r="E2016" s="232"/>
      <c r="F2016" s="232"/>
      <c r="G2016" s="232"/>
    </row>
    <row r="2017" spans="1:7" x14ac:dyDescent="0.25">
      <c r="A2017" s="232"/>
      <c r="B2017" s="232"/>
      <c r="C2017" s="232"/>
      <c r="D2017" s="232"/>
      <c r="E2017" s="232"/>
      <c r="F2017" s="232"/>
      <c r="G2017" s="232"/>
    </row>
    <row r="2018" spans="1:7" x14ac:dyDescent="0.25">
      <c r="A2018" s="232"/>
      <c r="B2018" s="232"/>
      <c r="C2018" s="232"/>
      <c r="D2018" s="232"/>
      <c r="E2018" s="232"/>
      <c r="F2018" s="232"/>
      <c r="G2018" s="232"/>
    </row>
    <row r="2019" spans="1:7" x14ac:dyDescent="0.25">
      <c r="A2019" s="232"/>
      <c r="B2019" s="232"/>
      <c r="C2019" s="232"/>
      <c r="D2019" s="232"/>
      <c r="E2019" s="232"/>
      <c r="F2019" s="232"/>
      <c r="G2019" s="232"/>
    </row>
    <row r="2020" spans="1:7" x14ac:dyDescent="0.25">
      <c r="A2020" s="232"/>
      <c r="B2020" s="232"/>
      <c r="C2020" s="232"/>
      <c r="D2020" s="232"/>
      <c r="E2020" s="232"/>
      <c r="F2020" s="232"/>
      <c r="G2020" s="232"/>
    </row>
    <row r="2021" spans="1:7" x14ac:dyDescent="0.25">
      <c r="A2021" s="232"/>
      <c r="B2021" s="232"/>
      <c r="C2021" s="232"/>
      <c r="D2021" s="232"/>
      <c r="E2021" s="232"/>
      <c r="F2021" s="232"/>
      <c r="G2021" s="232"/>
    </row>
    <row r="2022" spans="1:7" x14ac:dyDescent="0.25">
      <c r="A2022" s="232"/>
      <c r="B2022" s="232"/>
      <c r="C2022" s="232"/>
      <c r="D2022" s="232"/>
      <c r="E2022" s="232"/>
      <c r="F2022" s="232"/>
      <c r="G2022" s="232"/>
    </row>
    <row r="2023" spans="1:7" x14ac:dyDescent="0.25">
      <c r="A2023" s="232"/>
      <c r="B2023" s="232"/>
      <c r="C2023" s="232"/>
      <c r="D2023" s="232"/>
      <c r="E2023" s="232"/>
      <c r="F2023" s="232"/>
      <c r="G2023" s="232"/>
    </row>
    <row r="2024" spans="1:7" x14ac:dyDescent="0.25">
      <c r="A2024" s="232"/>
      <c r="B2024" s="232"/>
      <c r="C2024" s="232"/>
      <c r="D2024" s="232"/>
      <c r="E2024" s="232"/>
      <c r="F2024" s="232"/>
      <c r="G2024" s="232"/>
    </row>
    <row r="2025" spans="1:7" x14ac:dyDescent="0.25">
      <c r="A2025" s="232"/>
      <c r="B2025" s="232"/>
      <c r="C2025" s="232"/>
      <c r="D2025" s="232"/>
      <c r="E2025" s="232"/>
      <c r="F2025" s="232"/>
      <c r="G2025" s="232"/>
    </row>
    <row r="2026" spans="1:7" x14ac:dyDescent="0.25">
      <c r="A2026" s="232"/>
      <c r="B2026" s="232"/>
      <c r="C2026" s="232"/>
      <c r="D2026" s="232"/>
      <c r="E2026" s="232"/>
      <c r="F2026" s="232"/>
      <c r="G2026" s="232"/>
    </row>
    <row r="2027" spans="1:7" x14ac:dyDescent="0.25">
      <c r="A2027" s="232"/>
      <c r="B2027" s="232"/>
      <c r="C2027" s="232"/>
      <c r="D2027" s="232"/>
      <c r="E2027" s="232"/>
      <c r="F2027" s="232"/>
      <c r="G2027" s="232"/>
    </row>
    <row r="2028" spans="1:7" x14ac:dyDescent="0.25">
      <c r="A2028" s="232"/>
      <c r="B2028" s="232"/>
      <c r="C2028" s="232"/>
      <c r="D2028" s="232"/>
      <c r="E2028" s="232"/>
      <c r="F2028" s="232"/>
      <c r="G2028" s="232"/>
    </row>
    <row r="2029" spans="1:7" x14ac:dyDescent="0.25">
      <c r="A2029" s="232"/>
      <c r="B2029" s="232"/>
      <c r="C2029" s="232"/>
      <c r="D2029" s="232"/>
      <c r="E2029" s="232"/>
      <c r="F2029" s="232"/>
      <c r="G2029" s="232"/>
    </row>
    <row r="2030" spans="1:7" x14ac:dyDescent="0.25">
      <c r="A2030" s="232"/>
      <c r="B2030" s="232"/>
      <c r="C2030" s="232"/>
      <c r="D2030" s="232"/>
      <c r="E2030" s="232"/>
      <c r="F2030" s="232"/>
      <c r="G2030" s="232"/>
    </row>
    <row r="2031" spans="1:7" x14ac:dyDescent="0.25">
      <c r="A2031" s="232"/>
      <c r="B2031" s="232"/>
      <c r="C2031" s="232"/>
      <c r="D2031" s="232"/>
      <c r="E2031" s="232"/>
      <c r="F2031" s="232"/>
      <c r="G2031" s="232"/>
    </row>
    <row r="2032" spans="1:7" x14ac:dyDescent="0.25">
      <c r="A2032" s="232"/>
      <c r="B2032" s="232"/>
      <c r="C2032" s="232"/>
      <c r="D2032" s="232"/>
      <c r="E2032" s="232"/>
      <c r="F2032" s="232"/>
      <c r="G2032" s="232"/>
    </row>
    <row r="2033" spans="1:7" x14ac:dyDescent="0.25">
      <c r="A2033" s="232"/>
      <c r="B2033" s="232"/>
      <c r="C2033" s="232"/>
      <c r="D2033" s="232"/>
      <c r="E2033" s="232"/>
      <c r="F2033" s="232"/>
      <c r="G2033" s="232"/>
    </row>
    <row r="2034" spans="1:7" x14ac:dyDescent="0.25">
      <c r="A2034" s="232"/>
      <c r="B2034" s="232"/>
      <c r="C2034" s="232"/>
      <c r="D2034" s="232"/>
      <c r="E2034" s="232"/>
      <c r="F2034" s="232"/>
      <c r="G2034" s="232"/>
    </row>
    <row r="2035" spans="1:7" x14ac:dyDescent="0.25">
      <c r="A2035" s="232"/>
      <c r="B2035" s="232"/>
      <c r="C2035" s="232"/>
      <c r="D2035" s="232"/>
      <c r="E2035" s="232"/>
      <c r="F2035" s="232"/>
      <c r="G2035" s="232"/>
    </row>
    <row r="2036" spans="1:7" x14ac:dyDescent="0.25">
      <c r="A2036" s="232"/>
      <c r="B2036" s="232"/>
      <c r="C2036" s="232"/>
      <c r="D2036" s="232"/>
      <c r="E2036" s="232"/>
      <c r="F2036" s="232"/>
      <c r="G2036" s="232"/>
    </row>
    <row r="2037" spans="1:7" x14ac:dyDescent="0.25">
      <c r="A2037" s="232"/>
      <c r="B2037" s="232"/>
      <c r="C2037" s="232"/>
      <c r="D2037" s="232"/>
      <c r="E2037" s="232"/>
      <c r="F2037" s="232"/>
      <c r="G2037" s="232"/>
    </row>
    <row r="2038" spans="1:7" x14ac:dyDescent="0.25">
      <c r="A2038" s="232"/>
      <c r="B2038" s="232"/>
      <c r="C2038" s="232"/>
      <c r="D2038" s="232"/>
      <c r="E2038" s="232"/>
      <c r="F2038" s="232"/>
      <c r="G2038" s="232"/>
    </row>
    <row r="2039" spans="1:7" x14ac:dyDescent="0.25">
      <c r="A2039" s="232"/>
      <c r="B2039" s="232"/>
      <c r="C2039" s="232"/>
      <c r="D2039" s="232"/>
      <c r="E2039" s="232"/>
      <c r="F2039" s="232"/>
      <c r="G2039" s="232"/>
    </row>
    <row r="2040" spans="1:7" x14ac:dyDescent="0.25">
      <c r="A2040" s="232"/>
      <c r="B2040" s="232"/>
      <c r="C2040" s="232"/>
      <c r="D2040" s="232"/>
      <c r="E2040" s="232"/>
      <c r="F2040" s="232"/>
      <c r="G2040" s="232"/>
    </row>
    <row r="2041" spans="1:7" x14ac:dyDescent="0.25">
      <c r="A2041" s="232"/>
      <c r="B2041" s="232"/>
      <c r="C2041" s="232"/>
      <c r="D2041" s="232"/>
      <c r="E2041" s="232"/>
      <c r="F2041" s="232"/>
      <c r="G2041" s="232"/>
    </row>
    <row r="2042" spans="1:7" x14ac:dyDescent="0.25">
      <c r="A2042" s="232"/>
      <c r="B2042" s="232"/>
      <c r="C2042" s="232"/>
      <c r="D2042" s="232"/>
      <c r="E2042" s="232"/>
      <c r="F2042" s="232"/>
      <c r="G2042" s="232"/>
    </row>
    <row r="2043" spans="1:7" x14ac:dyDescent="0.25">
      <c r="A2043" s="232"/>
      <c r="B2043" s="232"/>
      <c r="C2043" s="232"/>
      <c r="D2043" s="232"/>
      <c r="E2043" s="232"/>
      <c r="F2043" s="232"/>
      <c r="G2043" s="232"/>
    </row>
    <row r="2044" spans="1:7" x14ac:dyDescent="0.25">
      <c r="A2044" s="232"/>
      <c r="B2044" s="232"/>
      <c r="C2044" s="232"/>
      <c r="D2044" s="232"/>
      <c r="E2044" s="232"/>
      <c r="F2044" s="232"/>
      <c r="G2044" s="232"/>
    </row>
    <row r="2045" spans="1:7" x14ac:dyDescent="0.25">
      <c r="A2045" s="232"/>
      <c r="B2045" s="232"/>
      <c r="C2045" s="232"/>
      <c r="D2045" s="232"/>
      <c r="E2045" s="232"/>
      <c r="F2045" s="232"/>
      <c r="G2045" s="232"/>
    </row>
    <row r="2046" spans="1:7" x14ac:dyDescent="0.25">
      <c r="A2046" s="232"/>
      <c r="B2046" s="232"/>
      <c r="C2046" s="232"/>
      <c r="D2046" s="232"/>
      <c r="E2046" s="232"/>
      <c r="F2046" s="232"/>
      <c r="G2046" s="232"/>
    </row>
    <row r="2047" spans="1:7" x14ac:dyDescent="0.25">
      <c r="A2047" s="232"/>
      <c r="B2047" s="232"/>
      <c r="C2047" s="232"/>
      <c r="D2047" s="232"/>
      <c r="E2047" s="232"/>
      <c r="F2047" s="232"/>
      <c r="G2047" s="232"/>
    </row>
    <row r="2048" spans="1:7" x14ac:dyDescent="0.25">
      <c r="A2048" s="232"/>
      <c r="B2048" s="232"/>
      <c r="C2048" s="232"/>
      <c r="D2048" s="232"/>
      <c r="E2048" s="232"/>
      <c r="F2048" s="232"/>
      <c r="G2048" s="232"/>
    </row>
    <row r="2049" spans="1:7" x14ac:dyDescent="0.25">
      <c r="A2049" s="232"/>
      <c r="B2049" s="232"/>
      <c r="C2049" s="232"/>
      <c r="D2049" s="232"/>
      <c r="E2049" s="232"/>
      <c r="F2049" s="232"/>
      <c r="G2049" s="232"/>
    </row>
    <row r="2050" spans="1:7" x14ac:dyDescent="0.25">
      <c r="A2050" s="232"/>
      <c r="B2050" s="232"/>
      <c r="C2050" s="232"/>
      <c r="D2050" s="232"/>
      <c r="E2050" s="232"/>
      <c r="F2050" s="232"/>
      <c r="G2050" s="232"/>
    </row>
    <row r="2051" spans="1:7" x14ac:dyDescent="0.25">
      <c r="A2051" s="232"/>
      <c r="B2051" s="232"/>
      <c r="C2051" s="232"/>
      <c r="D2051" s="232"/>
      <c r="E2051" s="232"/>
      <c r="F2051" s="232"/>
      <c r="G2051" s="232"/>
    </row>
    <row r="2052" spans="1:7" x14ac:dyDescent="0.25">
      <c r="A2052" s="232"/>
      <c r="B2052" s="232"/>
      <c r="C2052" s="232"/>
      <c r="D2052" s="232"/>
      <c r="E2052" s="232"/>
      <c r="F2052" s="232"/>
      <c r="G2052" s="232"/>
    </row>
    <row r="2053" spans="1:7" x14ac:dyDescent="0.25">
      <c r="A2053" s="232"/>
      <c r="B2053" s="232"/>
      <c r="C2053" s="232"/>
      <c r="D2053" s="232"/>
      <c r="E2053" s="232"/>
      <c r="F2053" s="232"/>
      <c r="G2053" s="232"/>
    </row>
    <row r="2054" spans="1:7" x14ac:dyDescent="0.25">
      <c r="A2054" s="232"/>
      <c r="B2054" s="232"/>
      <c r="C2054" s="232"/>
      <c r="D2054" s="232"/>
      <c r="E2054" s="232"/>
      <c r="F2054" s="232"/>
      <c r="G2054" s="232"/>
    </row>
    <row r="2055" spans="1:7" x14ac:dyDescent="0.25">
      <c r="A2055" s="232"/>
      <c r="B2055" s="232"/>
      <c r="C2055" s="232"/>
      <c r="D2055" s="232"/>
      <c r="E2055" s="232"/>
      <c r="F2055" s="232"/>
      <c r="G2055" s="232"/>
    </row>
    <row r="2056" spans="1:7" x14ac:dyDescent="0.25">
      <c r="A2056" s="232"/>
      <c r="B2056" s="232"/>
      <c r="C2056" s="232"/>
      <c r="D2056" s="232"/>
      <c r="E2056" s="232"/>
      <c r="F2056" s="232"/>
      <c r="G2056" s="232"/>
    </row>
    <row r="2057" spans="1:7" x14ac:dyDescent="0.25">
      <c r="A2057" s="232"/>
      <c r="B2057" s="232"/>
      <c r="C2057" s="232"/>
      <c r="D2057" s="232"/>
      <c r="E2057" s="232"/>
      <c r="F2057" s="232"/>
      <c r="G2057" s="232"/>
    </row>
    <row r="2058" spans="1:7" x14ac:dyDescent="0.25">
      <c r="A2058" s="232"/>
      <c r="B2058" s="232"/>
      <c r="C2058" s="232"/>
      <c r="D2058" s="232"/>
      <c r="E2058" s="232"/>
      <c r="F2058" s="232"/>
      <c r="G2058" s="232"/>
    </row>
    <row r="2059" spans="1:7" x14ac:dyDescent="0.25">
      <c r="A2059" s="232"/>
      <c r="B2059" s="232"/>
      <c r="C2059" s="232"/>
      <c r="D2059" s="232"/>
      <c r="E2059" s="232"/>
      <c r="F2059" s="232"/>
      <c r="G2059" s="232"/>
    </row>
    <row r="2060" spans="1:7" x14ac:dyDescent="0.25">
      <c r="A2060" s="232"/>
      <c r="B2060" s="232"/>
      <c r="C2060" s="232"/>
      <c r="D2060" s="232"/>
      <c r="E2060" s="232"/>
      <c r="F2060" s="232"/>
      <c r="G2060" s="232"/>
    </row>
    <row r="2061" spans="1:7" x14ac:dyDescent="0.25">
      <c r="A2061" s="232"/>
      <c r="B2061" s="232"/>
      <c r="C2061" s="232"/>
      <c r="D2061" s="232"/>
      <c r="E2061" s="232"/>
      <c r="F2061" s="232"/>
      <c r="G2061" s="232"/>
    </row>
    <row r="2062" spans="1:7" x14ac:dyDescent="0.25">
      <c r="A2062" s="232"/>
      <c r="B2062" s="232"/>
      <c r="C2062" s="232"/>
      <c r="D2062" s="232"/>
      <c r="E2062" s="232"/>
      <c r="F2062" s="232"/>
      <c r="G2062" s="232"/>
    </row>
    <row r="2063" spans="1:7" x14ac:dyDescent="0.25">
      <c r="A2063" s="232"/>
      <c r="B2063" s="232"/>
      <c r="C2063" s="232"/>
      <c r="D2063" s="232"/>
      <c r="E2063" s="232"/>
      <c r="F2063" s="232"/>
      <c r="G2063" s="232"/>
    </row>
    <row r="2064" spans="1:7" x14ac:dyDescent="0.25">
      <c r="A2064" s="232"/>
      <c r="B2064" s="232"/>
      <c r="C2064" s="232"/>
      <c r="D2064" s="232"/>
      <c r="E2064" s="232"/>
      <c r="F2064" s="232"/>
      <c r="G2064" s="232"/>
    </row>
    <row r="2065" spans="1:7" x14ac:dyDescent="0.25">
      <c r="A2065" s="232"/>
      <c r="B2065" s="232"/>
      <c r="C2065" s="232"/>
      <c r="D2065" s="232"/>
      <c r="E2065" s="232"/>
      <c r="F2065" s="232"/>
      <c r="G2065" s="232"/>
    </row>
    <row r="2066" spans="1:7" x14ac:dyDescent="0.25">
      <c r="A2066" s="232"/>
      <c r="B2066" s="232"/>
      <c r="C2066" s="232"/>
      <c r="D2066" s="232"/>
      <c r="E2066" s="232"/>
      <c r="F2066" s="232"/>
      <c r="G2066" s="232"/>
    </row>
    <row r="2067" spans="1:7" x14ac:dyDescent="0.25">
      <c r="A2067" s="232"/>
      <c r="B2067" s="232"/>
      <c r="C2067" s="232"/>
      <c r="D2067" s="232"/>
      <c r="E2067" s="232"/>
      <c r="F2067" s="232"/>
      <c r="G2067" s="232"/>
    </row>
    <row r="2068" spans="1:7" x14ac:dyDescent="0.25">
      <c r="A2068" s="232"/>
      <c r="B2068" s="232"/>
      <c r="C2068" s="232"/>
      <c r="D2068" s="232"/>
      <c r="E2068" s="232"/>
      <c r="F2068" s="232"/>
      <c r="G2068" s="232"/>
    </row>
    <row r="2069" spans="1:7" x14ac:dyDescent="0.25">
      <c r="A2069" s="232"/>
      <c r="B2069" s="232"/>
      <c r="C2069" s="232"/>
      <c r="D2069" s="232"/>
      <c r="E2069" s="232"/>
      <c r="F2069" s="232"/>
      <c r="G2069" s="232"/>
    </row>
    <row r="2070" spans="1:7" x14ac:dyDescent="0.25">
      <c r="A2070" s="232"/>
      <c r="B2070" s="232"/>
      <c r="C2070" s="232"/>
      <c r="D2070" s="232"/>
      <c r="E2070" s="232"/>
      <c r="F2070" s="232"/>
      <c r="G2070" s="232"/>
    </row>
    <row r="2071" spans="1:7" x14ac:dyDescent="0.25">
      <c r="A2071" s="232"/>
      <c r="B2071" s="232"/>
      <c r="C2071" s="232"/>
      <c r="D2071" s="232"/>
      <c r="E2071" s="232"/>
      <c r="F2071" s="232"/>
      <c r="G2071" s="232"/>
    </row>
    <row r="2072" spans="1:7" x14ac:dyDescent="0.25">
      <c r="A2072" s="232"/>
      <c r="B2072" s="232"/>
      <c r="C2072" s="232"/>
      <c r="D2072" s="232"/>
      <c r="E2072" s="232"/>
      <c r="F2072" s="232"/>
      <c r="G2072" s="232"/>
    </row>
    <row r="2073" spans="1:7" x14ac:dyDescent="0.25">
      <c r="A2073" s="232"/>
      <c r="B2073" s="232"/>
      <c r="C2073" s="232"/>
      <c r="D2073" s="232"/>
      <c r="E2073" s="232"/>
      <c r="F2073" s="232"/>
      <c r="G2073" s="232"/>
    </row>
    <row r="2074" spans="1:7" x14ac:dyDescent="0.25">
      <c r="A2074" s="232"/>
      <c r="B2074" s="232"/>
      <c r="C2074" s="232"/>
      <c r="D2074" s="232"/>
      <c r="E2074" s="232"/>
      <c r="F2074" s="232"/>
      <c r="G2074" s="232"/>
    </row>
    <row r="2075" spans="1:7" x14ac:dyDescent="0.25">
      <c r="A2075" s="232"/>
      <c r="B2075" s="232"/>
      <c r="C2075" s="232"/>
      <c r="D2075" s="232"/>
      <c r="E2075" s="232"/>
      <c r="F2075" s="232"/>
      <c r="G2075" s="232"/>
    </row>
    <row r="2076" spans="1:7" x14ac:dyDescent="0.25">
      <c r="A2076" s="232"/>
      <c r="B2076" s="232"/>
      <c r="C2076" s="232"/>
      <c r="D2076" s="232"/>
      <c r="E2076" s="232"/>
      <c r="F2076" s="232"/>
      <c r="G2076" s="232"/>
    </row>
    <row r="2077" spans="1:7" x14ac:dyDescent="0.25">
      <c r="A2077" s="232"/>
      <c r="B2077" s="232"/>
      <c r="C2077" s="232"/>
      <c r="D2077" s="232"/>
      <c r="E2077" s="232"/>
      <c r="F2077" s="232"/>
      <c r="G2077" s="232"/>
    </row>
    <row r="2078" spans="1:7" x14ac:dyDescent="0.25">
      <c r="A2078" s="232"/>
      <c r="B2078" s="232"/>
      <c r="C2078" s="232"/>
      <c r="D2078" s="232"/>
      <c r="E2078" s="232"/>
      <c r="F2078" s="232"/>
      <c r="G2078" s="232"/>
    </row>
    <row r="2079" spans="1:7" x14ac:dyDescent="0.25">
      <c r="A2079" s="232"/>
      <c r="B2079" s="232"/>
      <c r="C2079" s="232"/>
      <c r="D2079" s="232"/>
      <c r="E2079" s="232"/>
      <c r="F2079" s="232"/>
      <c r="G2079" s="232"/>
    </row>
    <row r="2080" spans="1:7" x14ac:dyDescent="0.25">
      <c r="A2080" s="232"/>
      <c r="B2080" s="232"/>
      <c r="C2080" s="232"/>
      <c r="D2080" s="232"/>
      <c r="E2080" s="232"/>
      <c r="F2080" s="232"/>
      <c r="G2080" s="232"/>
    </row>
    <row r="2081" spans="1:7" x14ac:dyDescent="0.25">
      <c r="A2081" s="232"/>
      <c r="B2081" s="232"/>
      <c r="C2081" s="232"/>
      <c r="D2081" s="232"/>
      <c r="E2081" s="232"/>
      <c r="F2081" s="232"/>
      <c r="G2081" s="232"/>
    </row>
    <row r="2082" spans="1:7" x14ac:dyDescent="0.25">
      <c r="A2082" s="232"/>
      <c r="B2082" s="232"/>
      <c r="C2082" s="232"/>
      <c r="D2082" s="232"/>
      <c r="E2082" s="232"/>
      <c r="F2082" s="232"/>
      <c r="G2082" s="232"/>
    </row>
    <row r="2083" spans="1:7" x14ac:dyDescent="0.25">
      <c r="A2083" s="232"/>
      <c r="B2083" s="232"/>
      <c r="C2083" s="232"/>
      <c r="D2083" s="232"/>
      <c r="E2083" s="232"/>
      <c r="F2083" s="232"/>
      <c r="G2083" s="232"/>
    </row>
    <row r="2084" spans="1:7" x14ac:dyDescent="0.25">
      <c r="A2084" s="232"/>
      <c r="B2084" s="232"/>
      <c r="C2084" s="232"/>
      <c r="D2084" s="232"/>
      <c r="E2084" s="232"/>
      <c r="F2084" s="232"/>
      <c r="G2084" s="232"/>
    </row>
    <row r="2085" spans="1:7" x14ac:dyDescent="0.25">
      <c r="A2085" s="232"/>
      <c r="B2085" s="232"/>
      <c r="C2085" s="232"/>
      <c r="D2085" s="232"/>
      <c r="E2085" s="232"/>
      <c r="F2085" s="232"/>
      <c r="G2085" s="232"/>
    </row>
    <row r="2086" spans="1:7" x14ac:dyDescent="0.25">
      <c r="A2086" s="232"/>
      <c r="B2086" s="232"/>
      <c r="C2086" s="232"/>
      <c r="D2086" s="232"/>
      <c r="E2086" s="232"/>
      <c r="F2086" s="232"/>
      <c r="G2086" s="232"/>
    </row>
    <row r="2087" spans="1:7" x14ac:dyDescent="0.25">
      <c r="A2087" s="232"/>
      <c r="B2087" s="232"/>
      <c r="C2087" s="232"/>
      <c r="D2087" s="232"/>
      <c r="E2087" s="232"/>
      <c r="F2087" s="232"/>
      <c r="G2087" s="232"/>
    </row>
    <row r="2088" spans="1:7" x14ac:dyDescent="0.25">
      <c r="A2088" s="232"/>
      <c r="B2088" s="232"/>
      <c r="C2088" s="232"/>
      <c r="D2088" s="232"/>
      <c r="E2088" s="232"/>
      <c r="F2088" s="232"/>
      <c r="G2088" s="232"/>
    </row>
    <row r="2089" spans="1:7" x14ac:dyDescent="0.25">
      <c r="A2089" s="232"/>
      <c r="B2089" s="232"/>
      <c r="C2089" s="232"/>
      <c r="D2089" s="232"/>
      <c r="E2089" s="232"/>
      <c r="F2089" s="232"/>
      <c r="G2089" s="232"/>
    </row>
    <row r="2090" spans="1:7" x14ac:dyDescent="0.25">
      <c r="A2090" s="232"/>
      <c r="B2090" s="232"/>
      <c r="C2090" s="232"/>
      <c r="D2090" s="232"/>
      <c r="E2090" s="232"/>
      <c r="F2090" s="232"/>
      <c r="G2090" s="232"/>
    </row>
    <row r="2091" spans="1:7" x14ac:dyDescent="0.25">
      <c r="A2091" s="232"/>
      <c r="B2091" s="232"/>
      <c r="C2091" s="232"/>
      <c r="D2091" s="232"/>
      <c r="E2091" s="232"/>
      <c r="F2091" s="232"/>
      <c r="G2091" s="232"/>
    </row>
    <row r="2092" spans="1:7" x14ac:dyDescent="0.25">
      <c r="A2092" s="232"/>
      <c r="B2092" s="232"/>
      <c r="C2092" s="232"/>
      <c r="D2092" s="232"/>
      <c r="E2092" s="232"/>
      <c r="F2092" s="232"/>
      <c r="G2092" s="232"/>
    </row>
    <row r="2093" spans="1:7" x14ac:dyDescent="0.25">
      <c r="A2093" s="232"/>
      <c r="B2093" s="232"/>
      <c r="C2093" s="232"/>
      <c r="D2093" s="232"/>
      <c r="E2093" s="232"/>
      <c r="F2093" s="232"/>
      <c r="G2093" s="232"/>
    </row>
    <row r="2094" spans="1:7" x14ac:dyDescent="0.25">
      <c r="A2094" s="232"/>
      <c r="B2094" s="232"/>
      <c r="C2094" s="232"/>
      <c r="D2094" s="232"/>
      <c r="E2094" s="232"/>
      <c r="F2094" s="232"/>
      <c r="G2094" s="232"/>
    </row>
    <row r="2095" spans="1:7" x14ac:dyDescent="0.25">
      <c r="A2095" s="232"/>
      <c r="B2095" s="232"/>
      <c r="C2095" s="232"/>
      <c r="D2095" s="232"/>
      <c r="E2095" s="232"/>
      <c r="F2095" s="232"/>
      <c r="G2095" s="232"/>
    </row>
    <row r="2096" spans="1:7" x14ac:dyDescent="0.25">
      <c r="A2096" s="232"/>
      <c r="B2096" s="232"/>
      <c r="C2096" s="232"/>
      <c r="D2096" s="232"/>
      <c r="E2096" s="232"/>
      <c r="F2096" s="232"/>
      <c r="G2096" s="232"/>
    </row>
    <row r="2097" spans="1:7" x14ac:dyDescent="0.25">
      <c r="A2097" s="232"/>
      <c r="B2097" s="232"/>
      <c r="C2097" s="232"/>
      <c r="D2097" s="232"/>
      <c r="E2097" s="232"/>
      <c r="F2097" s="232"/>
      <c r="G2097" s="232"/>
    </row>
    <row r="2098" spans="1:7" x14ac:dyDescent="0.25">
      <c r="A2098" s="232"/>
      <c r="B2098" s="232"/>
      <c r="C2098" s="232"/>
      <c r="D2098" s="232"/>
      <c r="E2098" s="232"/>
      <c r="F2098" s="232"/>
      <c r="G2098" s="232"/>
    </row>
    <row r="2099" spans="1:7" x14ac:dyDescent="0.25">
      <c r="A2099" s="232"/>
      <c r="B2099" s="232"/>
      <c r="C2099" s="232"/>
      <c r="D2099" s="232"/>
      <c r="E2099" s="232"/>
      <c r="F2099" s="232"/>
      <c r="G2099" s="232"/>
    </row>
    <row r="2100" spans="1:7" x14ac:dyDescent="0.25">
      <c r="A2100" s="232"/>
      <c r="B2100" s="232"/>
      <c r="C2100" s="232"/>
      <c r="D2100" s="232"/>
      <c r="E2100" s="232"/>
      <c r="F2100" s="232"/>
      <c r="G2100" s="232"/>
    </row>
    <row r="2101" spans="1:7" x14ac:dyDescent="0.25">
      <c r="A2101" s="232"/>
      <c r="B2101" s="232"/>
      <c r="C2101" s="232"/>
      <c r="D2101" s="232"/>
      <c r="E2101" s="232"/>
      <c r="F2101" s="232"/>
      <c r="G2101" s="232"/>
    </row>
    <row r="2102" spans="1:7" x14ac:dyDescent="0.25">
      <c r="A2102" s="232"/>
      <c r="B2102" s="232"/>
      <c r="C2102" s="232"/>
      <c r="D2102" s="232"/>
      <c r="E2102" s="232"/>
      <c r="F2102" s="232"/>
      <c r="G2102" s="232"/>
    </row>
    <row r="2103" spans="1:7" x14ac:dyDescent="0.25">
      <c r="A2103" s="232"/>
      <c r="B2103" s="232"/>
      <c r="C2103" s="232"/>
      <c r="D2103" s="232"/>
      <c r="E2103" s="232"/>
      <c r="F2103" s="232"/>
      <c r="G2103" s="232"/>
    </row>
    <row r="2104" spans="1:7" x14ac:dyDescent="0.25">
      <c r="A2104" s="232"/>
      <c r="B2104" s="232"/>
      <c r="C2104" s="232"/>
      <c r="D2104" s="232"/>
      <c r="E2104" s="232"/>
      <c r="F2104" s="232"/>
      <c r="G2104" s="232"/>
    </row>
    <row r="2105" spans="1:7" x14ac:dyDescent="0.25">
      <c r="A2105" s="232"/>
      <c r="B2105" s="232"/>
      <c r="C2105" s="232"/>
      <c r="D2105" s="232"/>
      <c r="E2105" s="232"/>
      <c r="F2105" s="232"/>
      <c r="G2105" s="232"/>
    </row>
    <row r="2106" spans="1:7" x14ac:dyDescent="0.25">
      <c r="A2106" s="232"/>
      <c r="B2106" s="232"/>
      <c r="C2106" s="232"/>
      <c r="D2106" s="232"/>
      <c r="E2106" s="232"/>
      <c r="F2106" s="232"/>
      <c r="G2106" s="232"/>
    </row>
    <row r="2107" spans="1:7" x14ac:dyDescent="0.25">
      <c r="A2107" s="232"/>
      <c r="B2107" s="232"/>
      <c r="C2107" s="232"/>
      <c r="D2107" s="232"/>
      <c r="E2107" s="232"/>
      <c r="F2107" s="232"/>
      <c r="G2107" s="232"/>
    </row>
    <row r="2108" spans="1:7" x14ac:dyDescent="0.25">
      <c r="A2108" s="232"/>
      <c r="B2108" s="232"/>
      <c r="C2108" s="232"/>
      <c r="D2108" s="232"/>
      <c r="E2108" s="232"/>
      <c r="F2108" s="232"/>
      <c r="G2108" s="232"/>
    </row>
    <row r="2109" spans="1:7" x14ac:dyDescent="0.25">
      <c r="A2109" s="232"/>
      <c r="B2109" s="232"/>
      <c r="C2109" s="232"/>
      <c r="D2109" s="232"/>
      <c r="E2109" s="232"/>
      <c r="F2109" s="232"/>
      <c r="G2109" s="232"/>
    </row>
    <row r="2110" spans="1:7" x14ac:dyDescent="0.25">
      <c r="A2110" s="232"/>
      <c r="B2110" s="232"/>
      <c r="C2110" s="232"/>
      <c r="D2110" s="232"/>
      <c r="E2110" s="232"/>
      <c r="F2110" s="232"/>
      <c r="G2110" s="232"/>
    </row>
    <row r="2111" spans="1:7" x14ac:dyDescent="0.25">
      <c r="A2111" s="232"/>
      <c r="B2111" s="232"/>
      <c r="C2111" s="232"/>
      <c r="D2111" s="232"/>
      <c r="E2111" s="232"/>
      <c r="F2111" s="232"/>
      <c r="G2111" s="232"/>
    </row>
    <row r="2112" spans="1:7" x14ac:dyDescent="0.25">
      <c r="A2112" s="232"/>
      <c r="B2112" s="232"/>
      <c r="C2112" s="232"/>
      <c r="D2112" s="232"/>
      <c r="E2112" s="232"/>
      <c r="F2112" s="232"/>
      <c r="G2112" s="232"/>
    </row>
    <row r="2113" spans="1:7" x14ac:dyDescent="0.25">
      <c r="A2113" s="232"/>
      <c r="B2113" s="232"/>
      <c r="C2113" s="232"/>
      <c r="D2113" s="232"/>
      <c r="E2113" s="232"/>
      <c r="F2113" s="232"/>
      <c r="G2113" s="232"/>
    </row>
    <row r="2114" spans="1:7" x14ac:dyDescent="0.25">
      <c r="A2114" s="232"/>
      <c r="B2114" s="232"/>
      <c r="C2114" s="232"/>
      <c r="D2114" s="232"/>
      <c r="E2114" s="232"/>
      <c r="F2114" s="232"/>
      <c r="G2114" s="232"/>
    </row>
    <row r="2115" spans="1:7" x14ac:dyDescent="0.25">
      <c r="A2115" s="232"/>
      <c r="B2115" s="232"/>
      <c r="C2115" s="232"/>
      <c r="D2115" s="232"/>
      <c r="E2115" s="232"/>
      <c r="F2115" s="232"/>
      <c r="G2115" s="232"/>
    </row>
    <row r="2116" spans="1:7" x14ac:dyDescent="0.25">
      <c r="A2116" s="232"/>
      <c r="B2116" s="232"/>
      <c r="C2116" s="232"/>
      <c r="D2116" s="232"/>
      <c r="E2116" s="232"/>
      <c r="F2116" s="232"/>
      <c r="G2116" s="232"/>
    </row>
    <row r="2117" spans="1:7" x14ac:dyDescent="0.25">
      <c r="A2117" s="232"/>
      <c r="B2117" s="232"/>
      <c r="C2117" s="232"/>
      <c r="D2117" s="232"/>
      <c r="E2117" s="232"/>
      <c r="F2117" s="232"/>
      <c r="G2117" s="232"/>
    </row>
    <row r="2118" spans="1:7" x14ac:dyDescent="0.25">
      <c r="A2118" s="232"/>
      <c r="B2118" s="232"/>
      <c r="C2118" s="232"/>
      <c r="D2118" s="232"/>
      <c r="E2118" s="232"/>
      <c r="F2118" s="232"/>
      <c r="G2118" s="232"/>
    </row>
    <row r="2119" spans="1:7" x14ac:dyDescent="0.25">
      <c r="A2119" s="232"/>
      <c r="B2119" s="232"/>
      <c r="C2119" s="232"/>
      <c r="D2119" s="232"/>
      <c r="E2119" s="232"/>
      <c r="F2119" s="232"/>
      <c r="G2119" s="232"/>
    </row>
    <row r="2120" spans="1:7" x14ac:dyDescent="0.25">
      <c r="A2120" s="232"/>
      <c r="B2120" s="232"/>
      <c r="C2120" s="232"/>
      <c r="D2120" s="232"/>
      <c r="E2120" s="232"/>
      <c r="F2120" s="232"/>
      <c r="G2120" s="232"/>
    </row>
    <row r="2121" spans="1:7" x14ac:dyDescent="0.25">
      <c r="A2121" s="232"/>
      <c r="B2121" s="232"/>
      <c r="C2121" s="232"/>
      <c r="D2121" s="232"/>
      <c r="E2121" s="232"/>
      <c r="F2121" s="232"/>
      <c r="G2121" s="232"/>
    </row>
    <row r="2122" spans="1:7" x14ac:dyDescent="0.25">
      <c r="A2122" s="232"/>
      <c r="B2122" s="232"/>
      <c r="C2122" s="232"/>
      <c r="D2122" s="232"/>
      <c r="E2122" s="232"/>
      <c r="F2122" s="232"/>
      <c r="G2122" s="232"/>
    </row>
    <row r="2123" spans="1:7" x14ac:dyDescent="0.25">
      <c r="A2123" s="232"/>
      <c r="B2123" s="232"/>
      <c r="C2123" s="232"/>
      <c r="D2123" s="232"/>
      <c r="E2123" s="232"/>
      <c r="F2123" s="232"/>
      <c r="G2123" s="232"/>
    </row>
    <row r="2124" spans="1:7" x14ac:dyDescent="0.25">
      <c r="A2124" s="232"/>
      <c r="B2124" s="232"/>
      <c r="C2124" s="232"/>
      <c r="D2124" s="232"/>
      <c r="E2124" s="232"/>
      <c r="F2124" s="232"/>
      <c r="G2124" s="232"/>
    </row>
    <row r="2125" spans="1:7" x14ac:dyDescent="0.25">
      <c r="A2125" s="232"/>
      <c r="B2125" s="232"/>
      <c r="C2125" s="232"/>
      <c r="D2125" s="232"/>
      <c r="E2125" s="232"/>
      <c r="F2125" s="232"/>
      <c r="G2125" s="232"/>
    </row>
    <row r="2126" spans="1:7" x14ac:dyDescent="0.25">
      <c r="A2126" s="232"/>
      <c r="B2126" s="232"/>
      <c r="C2126" s="232"/>
      <c r="D2126" s="232"/>
      <c r="E2126" s="232"/>
      <c r="F2126" s="232"/>
      <c r="G2126" s="232"/>
    </row>
    <row r="2127" spans="1:7" x14ac:dyDescent="0.25">
      <c r="A2127" s="232"/>
      <c r="B2127" s="232"/>
      <c r="C2127" s="232"/>
      <c r="D2127" s="232"/>
      <c r="E2127" s="232"/>
      <c r="F2127" s="232"/>
      <c r="G2127" s="232"/>
    </row>
    <row r="2128" spans="1:7" x14ac:dyDescent="0.25">
      <c r="A2128" s="232"/>
      <c r="B2128" s="232"/>
      <c r="C2128" s="232"/>
      <c r="D2128" s="232"/>
      <c r="E2128" s="232"/>
      <c r="F2128" s="232"/>
      <c r="G2128" s="232"/>
    </row>
    <row r="2129" spans="1:7" x14ac:dyDescent="0.25">
      <c r="A2129" s="232"/>
      <c r="B2129" s="232"/>
      <c r="C2129" s="232"/>
      <c r="D2129" s="232"/>
      <c r="E2129" s="232"/>
      <c r="F2129" s="232"/>
      <c r="G2129" s="232"/>
    </row>
    <row r="2130" spans="1:7" x14ac:dyDescent="0.25">
      <c r="A2130" s="232"/>
      <c r="B2130" s="232"/>
      <c r="C2130" s="232"/>
      <c r="D2130" s="232"/>
      <c r="E2130" s="232"/>
      <c r="F2130" s="232"/>
      <c r="G2130" s="232"/>
    </row>
    <row r="2131" spans="1:7" x14ac:dyDescent="0.25">
      <c r="A2131" s="232"/>
      <c r="B2131" s="232"/>
      <c r="C2131" s="232"/>
      <c r="D2131" s="232"/>
      <c r="E2131" s="232"/>
      <c r="F2131" s="232"/>
      <c r="G2131" s="232"/>
    </row>
    <row r="2132" spans="1:7" x14ac:dyDescent="0.25">
      <c r="A2132" s="232"/>
      <c r="B2132" s="232"/>
      <c r="C2132" s="232"/>
      <c r="D2132" s="232"/>
      <c r="E2132" s="232"/>
      <c r="F2132" s="232"/>
      <c r="G2132" s="232"/>
    </row>
    <row r="2133" spans="1:7" x14ac:dyDescent="0.25">
      <c r="A2133" s="232"/>
      <c r="B2133" s="232"/>
      <c r="C2133" s="232"/>
      <c r="D2133" s="232"/>
      <c r="E2133" s="232"/>
      <c r="F2133" s="232"/>
      <c r="G2133" s="232"/>
    </row>
    <row r="2134" spans="1:7" x14ac:dyDescent="0.25">
      <c r="A2134" s="232"/>
      <c r="B2134" s="232"/>
      <c r="C2134" s="232"/>
      <c r="D2134" s="232"/>
      <c r="E2134" s="232"/>
      <c r="F2134" s="232"/>
      <c r="G2134" s="232"/>
    </row>
    <row r="2135" spans="1:7" x14ac:dyDescent="0.25">
      <c r="A2135" s="232"/>
      <c r="B2135" s="232"/>
      <c r="C2135" s="232"/>
      <c r="D2135" s="232"/>
      <c r="E2135" s="232"/>
      <c r="F2135" s="232"/>
      <c r="G2135" s="232"/>
    </row>
    <row r="2136" spans="1:7" x14ac:dyDescent="0.25">
      <c r="A2136" s="232"/>
      <c r="B2136" s="232"/>
      <c r="C2136" s="232"/>
      <c r="D2136" s="232"/>
      <c r="E2136" s="232"/>
      <c r="F2136" s="232"/>
      <c r="G2136" s="232"/>
    </row>
    <row r="2137" spans="1:7" x14ac:dyDescent="0.25">
      <c r="A2137" s="232"/>
      <c r="B2137" s="232"/>
      <c r="C2137" s="232"/>
      <c r="D2137" s="232"/>
      <c r="E2137" s="232"/>
      <c r="F2137" s="232"/>
      <c r="G2137" s="232"/>
    </row>
    <row r="2138" spans="1:7" x14ac:dyDescent="0.25">
      <c r="A2138" s="232"/>
      <c r="B2138" s="232"/>
      <c r="C2138" s="232"/>
      <c r="D2138" s="232"/>
      <c r="E2138" s="232"/>
      <c r="F2138" s="232"/>
      <c r="G2138" s="232"/>
    </row>
    <row r="2139" spans="1:7" x14ac:dyDescent="0.25">
      <c r="A2139" s="232"/>
      <c r="B2139" s="232"/>
      <c r="C2139" s="232"/>
      <c r="D2139" s="232"/>
      <c r="E2139" s="232"/>
      <c r="F2139" s="232"/>
      <c r="G2139" s="232"/>
    </row>
    <row r="2140" spans="1:7" x14ac:dyDescent="0.25">
      <c r="A2140" s="232"/>
      <c r="B2140" s="232"/>
      <c r="C2140" s="232"/>
      <c r="D2140" s="232"/>
      <c r="E2140" s="232"/>
      <c r="F2140" s="232"/>
      <c r="G2140" s="232"/>
    </row>
    <row r="2141" spans="1:7" x14ac:dyDescent="0.25">
      <c r="A2141" s="232"/>
      <c r="B2141" s="232"/>
      <c r="C2141" s="232"/>
      <c r="D2141" s="232"/>
      <c r="E2141" s="232"/>
      <c r="F2141" s="232"/>
      <c r="G2141" s="232"/>
    </row>
    <row r="2142" spans="1:7" x14ac:dyDescent="0.25">
      <c r="A2142" s="232"/>
      <c r="B2142" s="232"/>
      <c r="C2142" s="232"/>
      <c r="D2142" s="232"/>
      <c r="E2142" s="232"/>
      <c r="F2142" s="232"/>
      <c r="G2142" s="232"/>
    </row>
    <row r="2143" spans="1:7" x14ac:dyDescent="0.25">
      <c r="A2143" s="232"/>
      <c r="B2143" s="232"/>
      <c r="C2143" s="232"/>
      <c r="D2143" s="232"/>
      <c r="E2143" s="232"/>
      <c r="F2143" s="232"/>
      <c r="G2143" s="232"/>
    </row>
    <row r="2144" spans="1:7" x14ac:dyDescent="0.25">
      <c r="A2144" s="232"/>
      <c r="B2144" s="232"/>
      <c r="C2144" s="232"/>
      <c r="D2144" s="232"/>
      <c r="E2144" s="232"/>
      <c r="F2144" s="232"/>
      <c r="G2144" s="232"/>
    </row>
    <row r="2145" spans="1:7" x14ac:dyDescent="0.25">
      <c r="A2145" s="232"/>
      <c r="B2145" s="232"/>
      <c r="C2145" s="232"/>
      <c r="D2145" s="232"/>
      <c r="E2145" s="232"/>
      <c r="F2145" s="232"/>
      <c r="G2145" s="232"/>
    </row>
    <row r="2146" spans="1:7" x14ac:dyDescent="0.25">
      <c r="A2146" s="232"/>
      <c r="B2146" s="232"/>
      <c r="C2146" s="232"/>
      <c r="D2146" s="232"/>
      <c r="E2146" s="232"/>
      <c r="F2146" s="232"/>
      <c r="G2146" s="232"/>
    </row>
    <row r="2147" spans="1:7" x14ac:dyDescent="0.25">
      <c r="A2147" s="232"/>
      <c r="B2147" s="232"/>
      <c r="C2147" s="232"/>
      <c r="D2147" s="232"/>
      <c r="E2147" s="232"/>
      <c r="F2147" s="232"/>
      <c r="G2147" s="232"/>
    </row>
    <row r="2148" spans="1:7" x14ac:dyDescent="0.25">
      <c r="A2148" s="232"/>
      <c r="B2148" s="232"/>
      <c r="C2148" s="232"/>
      <c r="D2148" s="232"/>
      <c r="E2148" s="232"/>
      <c r="F2148" s="232"/>
      <c r="G2148" s="232"/>
    </row>
    <row r="2149" spans="1:7" x14ac:dyDescent="0.25">
      <c r="A2149" s="232"/>
      <c r="B2149" s="232"/>
      <c r="C2149" s="232"/>
      <c r="D2149" s="232"/>
      <c r="E2149" s="232"/>
      <c r="F2149" s="232"/>
      <c r="G2149" s="232"/>
    </row>
    <row r="2150" spans="1:7" x14ac:dyDescent="0.25">
      <c r="A2150" s="232"/>
      <c r="B2150" s="232"/>
      <c r="C2150" s="232"/>
      <c r="D2150" s="232"/>
      <c r="E2150" s="232"/>
      <c r="F2150" s="232"/>
      <c r="G2150" s="232"/>
    </row>
    <row r="2151" spans="1:7" x14ac:dyDescent="0.25">
      <c r="A2151" s="232"/>
      <c r="B2151" s="232"/>
      <c r="C2151" s="232"/>
      <c r="D2151" s="232"/>
      <c r="E2151" s="232"/>
      <c r="F2151" s="232"/>
      <c r="G2151" s="232"/>
    </row>
    <row r="2152" spans="1:7" x14ac:dyDescent="0.25">
      <c r="A2152" s="232"/>
      <c r="B2152" s="232"/>
      <c r="C2152" s="232"/>
      <c r="D2152" s="232"/>
      <c r="E2152" s="232"/>
      <c r="F2152" s="232"/>
      <c r="G2152" s="232"/>
    </row>
    <row r="2153" spans="1:7" x14ac:dyDescent="0.25">
      <c r="A2153" s="232"/>
      <c r="B2153" s="232"/>
      <c r="C2153" s="232"/>
      <c r="D2153" s="232"/>
      <c r="E2153" s="232"/>
      <c r="F2153" s="232"/>
      <c r="G2153" s="232"/>
    </row>
    <row r="2154" spans="1:7" x14ac:dyDescent="0.25">
      <c r="A2154" s="232"/>
      <c r="B2154" s="232"/>
      <c r="C2154" s="232"/>
      <c r="D2154" s="232"/>
      <c r="E2154" s="232"/>
      <c r="F2154" s="232"/>
      <c r="G2154" s="232"/>
    </row>
    <row r="2155" spans="1:7" x14ac:dyDescent="0.25">
      <c r="A2155" s="232"/>
      <c r="B2155" s="232"/>
      <c r="C2155" s="232"/>
      <c r="D2155" s="232"/>
      <c r="E2155" s="232"/>
      <c r="F2155" s="232"/>
      <c r="G2155" s="232"/>
    </row>
    <row r="2156" spans="1:7" x14ac:dyDescent="0.25">
      <c r="A2156" s="232"/>
      <c r="B2156" s="232"/>
      <c r="C2156" s="232"/>
      <c r="D2156" s="232"/>
      <c r="E2156" s="232"/>
      <c r="F2156" s="232"/>
      <c r="G2156" s="232"/>
    </row>
    <row r="2157" spans="1:7" x14ac:dyDescent="0.25">
      <c r="A2157" s="232"/>
      <c r="B2157" s="232"/>
      <c r="C2157" s="232"/>
      <c r="D2157" s="232"/>
      <c r="E2157" s="232"/>
      <c r="F2157" s="232"/>
      <c r="G2157" s="232"/>
    </row>
    <row r="2158" spans="1:7" x14ac:dyDescent="0.25">
      <c r="A2158" s="232"/>
      <c r="B2158" s="232"/>
      <c r="C2158" s="232"/>
      <c r="D2158" s="232"/>
      <c r="E2158" s="232"/>
      <c r="F2158" s="232"/>
      <c r="G2158" s="232"/>
    </row>
    <row r="2159" spans="1:7" x14ac:dyDescent="0.25">
      <c r="A2159" s="232"/>
      <c r="B2159" s="232"/>
      <c r="C2159" s="232"/>
      <c r="D2159" s="232"/>
      <c r="E2159" s="232"/>
      <c r="F2159" s="232"/>
      <c r="G2159" s="232"/>
    </row>
    <row r="2160" spans="1:7" x14ac:dyDescent="0.25">
      <c r="A2160" s="232"/>
      <c r="B2160" s="232"/>
      <c r="C2160" s="232"/>
      <c r="D2160" s="232"/>
      <c r="E2160" s="232"/>
      <c r="F2160" s="232"/>
      <c r="G2160" s="232"/>
    </row>
    <row r="2161" spans="1:7" x14ac:dyDescent="0.25">
      <c r="A2161" s="232"/>
      <c r="B2161" s="232"/>
      <c r="C2161" s="232"/>
      <c r="D2161" s="232"/>
      <c r="E2161" s="232"/>
      <c r="F2161" s="232"/>
      <c r="G2161" s="232"/>
    </row>
    <row r="2162" spans="1:7" x14ac:dyDescent="0.25">
      <c r="A2162" s="232"/>
      <c r="B2162" s="232"/>
      <c r="C2162" s="232"/>
      <c r="D2162" s="232"/>
      <c r="E2162" s="232"/>
      <c r="F2162" s="232"/>
      <c r="G2162" s="232"/>
    </row>
    <row r="2163" spans="1:7" x14ac:dyDescent="0.25">
      <c r="A2163" s="232"/>
      <c r="B2163" s="232"/>
      <c r="C2163" s="232"/>
      <c r="D2163" s="232"/>
      <c r="E2163" s="232"/>
      <c r="F2163" s="232"/>
      <c r="G2163" s="232"/>
    </row>
    <row r="2164" spans="1:7" x14ac:dyDescent="0.25">
      <c r="A2164" s="232"/>
      <c r="B2164" s="232"/>
      <c r="C2164" s="232"/>
      <c r="D2164" s="232"/>
      <c r="E2164" s="232"/>
      <c r="F2164" s="232"/>
      <c r="G2164" s="232"/>
    </row>
    <row r="2165" spans="1:7" x14ac:dyDescent="0.25">
      <c r="A2165" s="232"/>
      <c r="B2165" s="232"/>
      <c r="C2165" s="232"/>
      <c r="D2165" s="232"/>
      <c r="E2165" s="232"/>
      <c r="F2165" s="232"/>
      <c r="G2165" s="232"/>
    </row>
    <row r="2166" spans="1:7" x14ac:dyDescent="0.25">
      <c r="A2166" s="232"/>
      <c r="B2166" s="232"/>
      <c r="C2166" s="232"/>
      <c r="D2166" s="232"/>
      <c r="E2166" s="232"/>
      <c r="F2166" s="232"/>
      <c r="G2166" s="232"/>
    </row>
    <row r="2167" spans="1:7" x14ac:dyDescent="0.25">
      <c r="A2167" s="232"/>
      <c r="B2167" s="232"/>
      <c r="C2167" s="232"/>
      <c r="D2167" s="232"/>
      <c r="E2167" s="232"/>
      <c r="F2167" s="232"/>
      <c r="G2167" s="232"/>
    </row>
    <row r="2168" spans="1:7" x14ac:dyDescent="0.25">
      <c r="A2168" s="232"/>
      <c r="B2168" s="232"/>
      <c r="C2168" s="232"/>
      <c r="D2168" s="232"/>
      <c r="E2168" s="232"/>
      <c r="F2168" s="232"/>
      <c r="G2168" s="232"/>
    </row>
    <row r="2169" spans="1:7" x14ac:dyDescent="0.25">
      <c r="A2169" s="232"/>
      <c r="B2169" s="232"/>
      <c r="C2169" s="232"/>
      <c r="D2169" s="232"/>
      <c r="E2169" s="232"/>
      <c r="F2169" s="232"/>
      <c r="G2169" s="232"/>
    </row>
    <row r="2170" spans="1:7" x14ac:dyDescent="0.25">
      <c r="A2170" s="232"/>
      <c r="B2170" s="232"/>
      <c r="C2170" s="232"/>
      <c r="D2170" s="232"/>
      <c r="E2170" s="232"/>
      <c r="F2170" s="232"/>
      <c r="G2170" s="232"/>
    </row>
    <row r="2171" spans="1:7" x14ac:dyDescent="0.25">
      <c r="A2171" s="232"/>
      <c r="B2171" s="232"/>
      <c r="C2171" s="232"/>
      <c r="D2171" s="232"/>
      <c r="E2171" s="232"/>
      <c r="F2171" s="232"/>
      <c r="G2171" s="232"/>
    </row>
    <row r="2172" spans="1:7" x14ac:dyDescent="0.25">
      <c r="A2172" s="232"/>
      <c r="B2172" s="232"/>
      <c r="C2172" s="232"/>
      <c r="D2172" s="232"/>
      <c r="E2172" s="232"/>
      <c r="F2172" s="232"/>
      <c r="G2172" s="232"/>
    </row>
    <row r="2173" spans="1:7" x14ac:dyDescent="0.25">
      <c r="A2173" s="232"/>
      <c r="B2173" s="232"/>
      <c r="C2173" s="232"/>
      <c r="D2173" s="232"/>
      <c r="E2173" s="232"/>
      <c r="F2173" s="232"/>
      <c r="G2173" s="232"/>
    </row>
    <row r="2174" spans="1:7" x14ac:dyDescent="0.25">
      <c r="A2174" s="232"/>
      <c r="B2174" s="232"/>
      <c r="C2174" s="232"/>
      <c r="D2174" s="232"/>
      <c r="E2174" s="232"/>
      <c r="F2174" s="232"/>
      <c r="G2174" s="232"/>
    </row>
    <row r="2175" spans="1:7" x14ac:dyDescent="0.25">
      <c r="A2175" s="232"/>
      <c r="B2175" s="232"/>
      <c r="C2175" s="232"/>
      <c r="D2175" s="232"/>
      <c r="E2175" s="232"/>
      <c r="F2175" s="232"/>
      <c r="G2175" s="232"/>
    </row>
    <row r="2176" spans="1:7" x14ac:dyDescent="0.25">
      <c r="A2176" s="232"/>
      <c r="B2176" s="232"/>
      <c r="C2176" s="232"/>
      <c r="D2176" s="232"/>
      <c r="E2176" s="232"/>
      <c r="F2176" s="232"/>
      <c r="G2176" s="232"/>
    </row>
    <row r="2177" spans="1:7" x14ac:dyDescent="0.25">
      <c r="A2177" s="232"/>
      <c r="B2177" s="232"/>
      <c r="C2177" s="232"/>
      <c r="D2177" s="232"/>
      <c r="E2177" s="232"/>
      <c r="F2177" s="232"/>
      <c r="G2177" s="232"/>
    </row>
    <row r="2178" spans="1:7" x14ac:dyDescent="0.25">
      <c r="A2178" s="232"/>
      <c r="B2178" s="232"/>
      <c r="C2178" s="232"/>
      <c r="D2178" s="232"/>
      <c r="E2178" s="232"/>
      <c r="F2178" s="232"/>
      <c r="G2178" s="232"/>
    </row>
    <row r="2179" spans="1:7" x14ac:dyDescent="0.25">
      <c r="A2179" s="232"/>
      <c r="B2179" s="232"/>
      <c r="C2179" s="232"/>
      <c r="D2179" s="232"/>
      <c r="E2179" s="232"/>
      <c r="F2179" s="232"/>
      <c r="G2179" s="232"/>
    </row>
    <row r="2180" spans="1:7" x14ac:dyDescent="0.25">
      <c r="A2180" s="232"/>
      <c r="B2180" s="232"/>
      <c r="C2180" s="232"/>
      <c r="D2180" s="232"/>
      <c r="E2180" s="232"/>
      <c r="F2180" s="232"/>
      <c r="G2180" s="232"/>
    </row>
    <row r="2181" spans="1:7" x14ac:dyDescent="0.25">
      <c r="A2181" s="232"/>
      <c r="B2181" s="232"/>
      <c r="C2181" s="232"/>
      <c r="D2181" s="232"/>
      <c r="E2181" s="232"/>
      <c r="F2181" s="232"/>
      <c r="G2181" s="232"/>
    </row>
    <row r="2182" spans="1:7" x14ac:dyDescent="0.25">
      <c r="A2182" s="232"/>
      <c r="B2182" s="232"/>
      <c r="C2182" s="232"/>
      <c r="D2182" s="232"/>
      <c r="E2182" s="232"/>
      <c r="F2182" s="232"/>
      <c r="G2182" s="232"/>
    </row>
    <row r="2183" spans="1:7" x14ac:dyDescent="0.25">
      <c r="A2183" s="232"/>
      <c r="B2183" s="232"/>
      <c r="C2183" s="232"/>
      <c r="D2183" s="232"/>
      <c r="E2183" s="232"/>
      <c r="F2183" s="232"/>
      <c r="G2183" s="232"/>
    </row>
    <row r="2184" spans="1:7" x14ac:dyDescent="0.25">
      <c r="A2184" s="232"/>
      <c r="B2184" s="232"/>
      <c r="C2184" s="232"/>
      <c r="D2184" s="232"/>
      <c r="E2184" s="232"/>
      <c r="F2184" s="232"/>
      <c r="G2184" s="232"/>
    </row>
    <row r="2185" spans="1:7" x14ac:dyDescent="0.25">
      <c r="A2185" s="232"/>
      <c r="B2185" s="232"/>
      <c r="C2185" s="232"/>
      <c r="D2185" s="232"/>
      <c r="E2185" s="232"/>
      <c r="F2185" s="232"/>
      <c r="G2185" s="232"/>
    </row>
    <row r="2186" spans="1:7" x14ac:dyDescent="0.25">
      <c r="A2186" s="232"/>
      <c r="B2186" s="232"/>
      <c r="C2186" s="232"/>
      <c r="D2186" s="232"/>
      <c r="E2186" s="232"/>
      <c r="F2186" s="232"/>
      <c r="G2186" s="232"/>
    </row>
    <row r="2187" spans="1:7" x14ac:dyDescent="0.25">
      <c r="A2187" s="232"/>
      <c r="B2187" s="232"/>
      <c r="C2187" s="232"/>
      <c r="D2187" s="232"/>
      <c r="E2187" s="232"/>
      <c r="F2187" s="232"/>
      <c r="G2187" s="232"/>
    </row>
    <row r="2188" spans="1:7" x14ac:dyDescent="0.25">
      <c r="A2188" s="232"/>
      <c r="B2188" s="232"/>
      <c r="C2188" s="232"/>
      <c r="D2188" s="232"/>
      <c r="E2188" s="232"/>
      <c r="F2188" s="232"/>
      <c r="G2188" s="232"/>
    </row>
    <row r="2189" spans="1:7" x14ac:dyDescent="0.25">
      <c r="A2189" s="232"/>
      <c r="B2189" s="232"/>
      <c r="C2189" s="232"/>
      <c r="D2189" s="232"/>
      <c r="E2189" s="232"/>
      <c r="F2189" s="232"/>
      <c r="G2189" s="232"/>
    </row>
    <row r="2190" spans="1:7" x14ac:dyDescent="0.25">
      <c r="A2190" s="232"/>
      <c r="B2190" s="232"/>
      <c r="C2190" s="232"/>
      <c r="D2190" s="232"/>
      <c r="E2190" s="232"/>
      <c r="F2190" s="232"/>
      <c r="G2190" s="232"/>
    </row>
    <row r="2191" spans="1:7" x14ac:dyDescent="0.25">
      <c r="A2191" s="232"/>
      <c r="B2191" s="232"/>
      <c r="C2191" s="232"/>
      <c r="D2191" s="232"/>
      <c r="E2191" s="232"/>
      <c r="F2191" s="232"/>
      <c r="G2191" s="232"/>
    </row>
    <row r="2192" spans="1:7" x14ac:dyDescent="0.25">
      <c r="A2192" s="232"/>
      <c r="B2192" s="232"/>
      <c r="C2192" s="232"/>
      <c r="D2192" s="232"/>
      <c r="E2192" s="232"/>
      <c r="F2192" s="232"/>
      <c r="G2192" s="232"/>
    </row>
    <row r="2193" spans="1:7" x14ac:dyDescent="0.25">
      <c r="A2193" s="232"/>
      <c r="B2193" s="232"/>
      <c r="C2193" s="232"/>
      <c r="D2193" s="232"/>
      <c r="E2193" s="232"/>
      <c r="F2193" s="232"/>
      <c r="G2193" s="232"/>
    </row>
    <row r="2194" spans="1:7" x14ac:dyDescent="0.25">
      <c r="A2194" s="232"/>
      <c r="B2194" s="232"/>
      <c r="C2194" s="232"/>
      <c r="D2194" s="232"/>
      <c r="E2194" s="232"/>
      <c r="F2194" s="232"/>
      <c r="G2194" s="232"/>
    </row>
    <row r="2195" spans="1:7" x14ac:dyDescent="0.25">
      <c r="A2195" s="232"/>
      <c r="B2195" s="232"/>
      <c r="C2195" s="232"/>
      <c r="D2195" s="232"/>
      <c r="E2195" s="232"/>
      <c r="F2195" s="232"/>
      <c r="G2195" s="232"/>
    </row>
    <row r="2196" spans="1:7" x14ac:dyDescent="0.25">
      <c r="A2196" s="232"/>
      <c r="B2196" s="232"/>
      <c r="C2196" s="232"/>
      <c r="D2196" s="232"/>
      <c r="E2196" s="232"/>
      <c r="F2196" s="232"/>
      <c r="G2196" s="232"/>
    </row>
    <row r="2197" spans="1:7" x14ac:dyDescent="0.25">
      <c r="A2197" s="232"/>
      <c r="B2197" s="232"/>
      <c r="C2197" s="232"/>
      <c r="D2197" s="232"/>
      <c r="E2197" s="232"/>
      <c r="F2197" s="232"/>
      <c r="G2197" s="232"/>
    </row>
    <row r="2198" spans="1:7" x14ac:dyDescent="0.25">
      <c r="A2198" s="232"/>
      <c r="B2198" s="232"/>
      <c r="C2198" s="232"/>
      <c r="D2198" s="232"/>
      <c r="E2198" s="232"/>
      <c r="F2198" s="232"/>
      <c r="G2198" s="232"/>
    </row>
    <row r="2199" spans="1:7" x14ac:dyDescent="0.25">
      <c r="A2199" s="232"/>
      <c r="B2199" s="232"/>
      <c r="C2199" s="232"/>
      <c r="D2199" s="232"/>
      <c r="E2199" s="232"/>
      <c r="F2199" s="232"/>
      <c r="G2199" s="232"/>
    </row>
    <row r="2200" spans="1:7" x14ac:dyDescent="0.25">
      <c r="A2200" s="232"/>
      <c r="B2200" s="232"/>
      <c r="C2200" s="232"/>
      <c r="D2200" s="232"/>
      <c r="E2200" s="232"/>
      <c r="F2200" s="232"/>
      <c r="G2200" s="232"/>
    </row>
    <row r="2201" spans="1:7" x14ac:dyDescent="0.25">
      <c r="A2201" s="232"/>
      <c r="B2201" s="232"/>
      <c r="C2201" s="232"/>
      <c r="D2201" s="232"/>
      <c r="E2201" s="232"/>
      <c r="F2201" s="232"/>
      <c r="G2201" s="232"/>
    </row>
    <row r="2202" spans="1:7" x14ac:dyDescent="0.25">
      <c r="A2202" s="232"/>
      <c r="B2202" s="232"/>
      <c r="C2202" s="232"/>
      <c r="D2202" s="232"/>
      <c r="E2202" s="232"/>
      <c r="F2202" s="232"/>
      <c r="G2202" s="232"/>
    </row>
    <row r="2203" spans="1:7" x14ac:dyDescent="0.25">
      <c r="A2203" s="232"/>
      <c r="B2203" s="232"/>
      <c r="C2203" s="232"/>
      <c r="D2203" s="232"/>
      <c r="E2203" s="232"/>
      <c r="F2203" s="232"/>
      <c r="G2203" s="232"/>
    </row>
    <row r="2204" spans="1:7" x14ac:dyDescent="0.25">
      <c r="A2204" s="232"/>
      <c r="B2204" s="232"/>
      <c r="C2204" s="232"/>
      <c r="D2204" s="232"/>
      <c r="E2204" s="232"/>
      <c r="F2204" s="232"/>
      <c r="G2204" s="232"/>
    </row>
    <row r="2205" spans="1:7" x14ac:dyDescent="0.25">
      <c r="A2205" s="232"/>
      <c r="B2205" s="232"/>
      <c r="C2205" s="232"/>
      <c r="D2205" s="232"/>
      <c r="E2205" s="232"/>
      <c r="F2205" s="232"/>
      <c r="G2205" s="232"/>
    </row>
    <row r="2206" spans="1:7" x14ac:dyDescent="0.25">
      <c r="A2206" s="232"/>
      <c r="B2206" s="232"/>
      <c r="C2206" s="232"/>
      <c r="D2206" s="232"/>
      <c r="E2206" s="232"/>
      <c r="F2206" s="232"/>
      <c r="G2206" s="232"/>
    </row>
    <row r="2207" spans="1:7" x14ac:dyDescent="0.25">
      <c r="A2207" s="232"/>
      <c r="B2207" s="232"/>
      <c r="C2207" s="232"/>
      <c r="D2207" s="232"/>
      <c r="E2207" s="232"/>
      <c r="F2207" s="232"/>
      <c r="G2207" s="232"/>
    </row>
    <row r="2208" spans="1:7" x14ac:dyDescent="0.25">
      <c r="A2208" s="232"/>
      <c r="B2208" s="232"/>
      <c r="C2208" s="232"/>
      <c r="D2208" s="232"/>
      <c r="E2208" s="232"/>
      <c r="F2208" s="232"/>
      <c r="G2208" s="232"/>
    </row>
    <row r="2209" spans="1:7" x14ac:dyDescent="0.25">
      <c r="A2209" s="232"/>
      <c r="B2209" s="232"/>
      <c r="C2209" s="232"/>
      <c r="D2209" s="232"/>
      <c r="E2209" s="232"/>
      <c r="F2209" s="232"/>
      <c r="G2209" s="232"/>
    </row>
    <row r="2210" spans="1:7" x14ac:dyDescent="0.25">
      <c r="A2210" s="232"/>
      <c r="B2210" s="232"/>
      <c r="C2210" s="232"/>
      <c r="D2210" s="232"/>
      <c r="E2210" s="232"/>
      <c r="F2210" s="232"/>
      <c r="G2210" s="232"/>
    </row>
    <row r="2211" spans="1:7" x14ac:dyDescent="0.25">
      <c r="A2211" s="232"/>
      <c r="B2211" s="232"/>
      <c r="C2211" s="232"/>
      <c r="D2211" s="232"/>
      <c r="E2211" s="232"/>
      <c r="F2211" s="232"/>
      <c r="G2211" s="232"/>
    </row>
    <row r="2212" spans="1:7" x14ac:dyDescent="0.25">
      <c r="A2212" s="232"/>
      <c r="B2212" s="232"/>
      <c r="C2212" s="232"/>
      <c r="D2212" s="232"/>
      <c r="E2212" s="232"/>
      <c r="F2212" s="232"/>
      <c r="G2212" s="232"/>
    </row>
    <row r="2213" spans="1:7" x14ac:dyDescent="0.25">
      <c r="A2213" s="232"/>
      <c r="B2213" s="232"/>
      <c r="C2213" s="232"/>
      <c r="D2213" s="232"/>
      <c r="E2213" s="232"/>
      <c r="F2213" s="232"/>
      <c r="G2213" s="232"/>
    </row>
    <row r="2214" spans="1:7" x14ac:dyDescent="0.25">
      <c r="A2214" s="232"/>
      <c r="B2214" s="232"/>
      <c r="C2214" s="232"/>
      <c r="D2214" s="232"/>
      <c r="E2214" s="232"/>
      <c r="F2214" s="232"/>
      <c r="G2214" s="232"/>
    </row>
    <row r="2215" spans="1:7" x14ac:dyDescent="0.25">
      <c r="A2215" s="232"/>
      <c r="B2215" s="232"/>
      <c r="C2215" s="232"/>
      <c r="D2215" s="232"/>
      <c r="E2215" s="232"/>
      <c r="F2215" s="232"/>
      <c r="G2215" s="232"/>
    </row>
    <row r="2216" spans="1:7" x14ac:dyDescent="0.25">
      <c r="A2216" s="232"/>
      <c r="B2216" s="232"/>
      <c r="C2216" s="232"/>
      <c r="D2216" s="232"/>
      <c r="E2216" s="232"/>
      <c r="F2216" s="232"/>
      <c r="G2216" s="232"/>
    </row>
    <row r="2217" spans="1:7" x14ac:dyDescent="0.25">
      <c r="A2217" s="232"/>
      <c r="B2217" s="232"/>
      <c r="C2217" s="232"/>
      <c r="D2217" s="232"/>
      <c r="E2217" s="232"/>
      <c r="F2217" s="232"/>
      <c r="G2217" s="232"/>
    </row>
    <row r="2218" spans="1:7" x14ac:dyDescent="0.25">
      <c r="A2218" s="232"/>
      <c r="B2218" s="232"/>
      <c r="C2218" s="232"/>
      <c r="D2218" s="232"/>
      <c r="E2218" s="232"/>
      <c r="F2218" s="232"/>
      <c r="G2218" s="232"/>
    </row>
    <row r="2219" spans="1:7" x14ac:dyDescent="0.25">
      <c r="A2219" s="232"/>
      <c r="B2219" s="232"/>
      <c r="C2219" s="232"/>
      <c r="D2219" s="232"/>
      <c r="E2219" s="232"/>
      <c r="F2219" s="232"/>
      <c r="G2219" s="232"/>
    </row>
    <row r="2220" spans="1:7" x14ac:dyDescent="0.25">
      <c r="A2220" s="232"/>
      <c r="B2220" s="232"/>
      <c r="C2220" s="232"/>
      <c r="D2220" s="232"/>
      <c r="E2220" s="232"/>
      <c r="F2220" s="232"/>
      <c r="G2220" s="232"/>
    </row>
    <row r="2221" spans="1:7" x14ac:dyDescent="0.25">
      <c r="A2221" s="232"/>
      <c r="B2221" s="232"/>
      <c r="C2221" s="232"/>
      <c r="D2221" s="232"/>
      <c r="E2221" s="232"/>
      <c r="F2221" s="232"/>
      <c r="G2221" s="232"/>
    </row>
    <row r="2222" spans="1:7" x14ac:dyDescent="0.25">
      <c r="A2222" s="232"/>
      <c r="B2222" s="232"/>
      <c r="C2222" s="232"/>
      <c r="D2222" s="232"/>
      <c r="E2222" s="232"/>
      <c r="F2222" s="232"/>
      <c r="G2222" s="232"/>
    </row>
    <row r="2223" spans="1:7" x14ac:dyDescent="0.25">
      <c r="A2223" s="232"/>
      <c r="B2223" s="232"/>
      <c r="C2223" s="232"/>
      <c r="D2223" s="232"/>
      <c r="E2223" s="232"/>
      <c r="F2223" s="232"/>
      <c r="G2223" s="232"/>
    </row>
    <row r="2224" spans="1:7" x14ac:dyDescent="0.25">
      <c r="A2224" s="232"/>
      <c r="B2224" s="232"/>
      <c r="C2224" s="232"/>
      <c r="D2224" s="232"/>
      <c r="E2224" s="232"/>
      <c r="F2224" s="232"/>
      <c r="G2224" s="232"/>
    </row>
    <row r="2225" spans="1:7" x14ac:dyDescent="0.25">
      <c r="A2225" s="232"/>
      <c r="B2225" s="232"/>
      <c r="C2225" s="232"/>
      <c r="D2225" s="232"/>
      <c r="E2225" s="232"/>
      <c r="F2225" s="232"/>
      <c r="G2225" s="232"/>
    </row>
    <row r="2226" spans="1:7" x14ac:dyDescent="0.25">
      <c r="A2226" s="232"/>
      <c r="B2226" s="232"/>
      <c r="C2226" s="232"/>
      <c r="D2226" s="232"/>
      <c r="E2226" s="232"/>
      <c r="F2226" s="232"/>
      <c r="G2226" s="232"/>
    </row>
    <row r="2227" spans="1:7" x14ac:dyDescent="0.25">
      <c r="A2227" s="232"/>
      <c r="B2227" s="232"/>
      <c r="C2227" s="232"/>
      <c r="D2227" s="232"/>
      <c r="E2227" s="232"/>
      <c r="F2227" s="232"/>
      <c r="G2227" s="232"/>
    </row>
    <row r="2228" spans="1:7" x14ac:dyDescent="0.25">
      <c r="A2228" s="232"/>
      <c r="B2228" s="232"/>
      <c r="C2228" s="232"/>
      <c r="D2228" s="232"/>
      <c r="E2228" s="232"/>
      <c r="F2228" s="232"/>
      <c r="G2228" s="232"/>
    </row>
    <row r="2229" spans="1:7" x14ac:dyDescent="0.25">
      <c r="A2229" s="232"/>
      <c r="B2229" s="232"/>
      <c r="C2229" s="232"/>
      <c r="D2229" s="232"/>
      <c r="E2229" s="232"/>
      <c r="F2229" s="232"/>
      <c r="G2229" s="232"/>
    </row>
    <row r="2230" spans="1:7" x14ac:dyDescent="0.25">
      <c r="A2230" s="232"/>
      <c r="B2230" s="232"/>
      <c r="C2230" s="232"/>
      <c r="D2230" s="232"/>
      <c r="E2230" s="232"/>
      <c r="F2230" s="232"/>
      <c r="G2230" s="232"/>
    </row>
    <row r="2231" spans="1:7" x14ac:dyDescent="0.25">
      <c r="A2231" s="232"/>
      <c r="B2231" s="232"/>
      <c r="C2231" s="232"/>
      <c r="D2231" s="232"/>
      <c r="E2231" s="232"/>
      <c r="F2231" s="232"/>
      <c r="G2231" s="232"/>
    </row>
    <row r="2232" spans="1:7" x14ac:dyDescent="0.25">
      <c r="A2232" s="232"/>
      <c r="B2232" s="232"/>
      <c r="C2232" s="232"/>
      <c r="D2232" s="232"/>
      <c r="E2232" s="232"/>
      <c r="F2232" s="232"/>
      <c r="G2232" s="232"/>
    </row>
    <row r="2233" spans="1:7" x14ac:dyDescent="0.25">
      <c r="A2233" s="232"/>
      <c r="B2233" s="232"/>
      <c r="C2233" s="232"/>
      <c r="D2233" s="232"/>
      <c r="E2233" s="232"/>
      <c r="F2233" s="232"/>
      <c r="G2233" s="232"/>
    </row>
    <row r="2234" spans="1:7" x14ac:dyDescent="0.25">
      <c r="A2234" s="232"/>
      <c r="B2234" s="232"/>
      <c r="C2234" s="232"/>
      <c r="D2234" s="232"/>
      <c r="E2234" s="232"/>
      <c r="F2234" s="232"/>
      <c r="G2234" s="232"/>
    </row>
    <row r="2235" spans="1:7" x14ac:dyDescent="0.25">
      <c r="A2235" s="232"/>
      <c r="B2235" s="232"/>
      <c r="C2235" s="232"/>
      <c r="D2235" s="232"/>
      <c r="E2235" s="232"/>
      <c r="F2235" s="232"/>
      <c r="G2235" s="232"/>
    </row>
    <row r="2236" spans="1:7" x14ac:dyDescent="0.25">
      <c r="A2236" s="232"/>
      <c r="B2236" s="232"/>
      <c r="C2236" s="232"/>
      <c r="D2236" s="232"/>
      <c r="E2236" s="232"/>
      <c r="F2236" s="232"/>
      <c r="G2236" s="232"/>
    </row>
    <row r="2237" spans="1:7" x14ac:dyDescent="0.25">
      <c r="A2237" s="232"/>
      <c r="B2237" s="232"/>
      <c r="C2237" s="232"/>
      <c r="D2237" s="232"/>
      <c r="E2237" s="232"/>
      <c r="F2237" s="232"/>
      <c r="G2237" s="232"/>
    </row>
    <row r="2238" spans="1:7" x14ac:dyDescent="0.25">
      <c r="A2238" s="232"/>
      <c r="B2238" s="232"/>
      <c r="C2238" s="232"/>
      <c r="D2238" s="232"/>
      <c r="E2238" s="232"/>
      <c r="F2238" s="232"/>
      <c r="G2238" s="232"/>
    </row>
    <row r="2239" spans="1:7" x14ac:dyDescent="0.25">
      <c r="A2239" s="232"/>
      <c r="B2239" s="232"/>
      <c r="C2239" s="232"/>
      <c r="D2239" s="232"/>
      <c r="E2239" s="232"/>
      <c r="F2239" s="232"/>
      <c r="G2239" s="232"/>
    </row>
    <row r="2240" spans="1:7" x14ac:dyDescent="0.25">
      <c r="A2240" s="232"/>
      <c r="B2240" s="232"/>
      <c r="C2240" s="232"/>
      <c r="D2240" s="232"/>
      <c r="E2240" s="232"/>
      <c r="F2240" s="232"/>
      <c r="G2240" s="232"/>
    </row>
    <row r="2241" spans="1:7" x14ac:dyDescent="0.25">
      <c r="A2241" s="232"/>
      <c r="B2241" s="232"/>
      <c r="C2241" s="232"/>
      <c r="D2241" s="232"/>
      <c r="E2241" s="232"/>
      <c r="F2241" s="232"/>
      <c r="G2241" s="232"/>
    </row>
    <row r="2242" spans="1:7" x14ac:dyDescent="0.25">
      <c r="A2242" s="232"/>
      <c r="B2242" s="232"/>
      <c r="C2242" s="232"/>
      <c r="D2242" s="232"/>
      <c r="E2242" s="232"/>
      <c r="F2242" s="232"/>
      <c r="G2242" s="232"/>
    </row>
    <row r="2243" spans="1:7" x14ac:dyDescent="0.25">
      <c r="A2243" s="232"/>
      <c r="B2243" s="232"/>
      <c r="C2243" s="232"/>
      <c r="D2243" s="232"/>
      <c r="E2243" s="232"/>
      <c r="F2243" s="232"/>
      <c r="G2243" s="232"/>
    </row>
    <row r="2244" spans="1:7" x14ac:dyDescent="0.25">
      <c r="A2244" s="232"/>
      <c r="B2244" s="232"/>
      <c r="C2244" s="232"/>
      <c r="D2244" s="232"/>
      <c r="E2244" s="232"/>
      <c r="F2244" s="232"/>
      <c r="G2244" s="232"/>
    </row>
    <row r="2245" spans="1:7" x14ac:dyDescent="0.25">
      <c r="A2245" s="232"/>
      <c r="B2245" s="232"/>
      <c r="C2245" s="232"/>
      <c r="D2245" s="232"/>
      <c r="E2245" s="232"/>
      <c r="F2245" s="232"/>
      <c r="G2245" s="232"/>
    </row>
    <row r="2246" spans="1:7" x14ac:dyDescent="0.25">
      <c r="A2246" s="232"/>
      <c r="B2246" s="232"/>
      <c r="C2246" s="232"/>
      <c r="D2246" s="232"/>
      <c r="E2246" s="232"/>
      <c r="F2246" s="232"/>
      <c r="G2246" s="232"/>
    </row>
    <row r="2247" spans="1:7" x14ac:dyDescent="0.25">
      <c r="A2247" s="232"/>
      <c r="B2247" s="232"/>
      <c r="C2247" s="232"/>
      <c r="D2247" s="232"/>
      <c r="E2247" s="232"/>
      <c r="F2247" s="232"/>
      <c r="G2247" s="232"/>
    </row>
    <row r="2248" spans="1:7" x14ac:dyDescent="0.25">
      <c r="A2248" s="232"/>
      <c r="B2248" s="232"/>
      <c r="C2248" s="232"/>
      <c r="D2248" s="232"/>
      <c r="E2248" s="232"/>
      <c r="F2248" s="232"/>
      <c r="G2248" s="232"/>
    </row>
    <row r="2249" spans="1:7" x14ac:dyDescent="0.25">
      <c r="A2249" s="232"/>
      <c r="B2249" s="232"/>
      <c r="C2249" s="232"/>
      <c r="D2249" s="232"/>
      <c r="E2249" s="232"/>
      <c r="F2249" s="232"/>
      <c r="G2249" s="232"/>
    </row>
    <row r="2250" spans="1:7" x14ac:dyDescent="0.25">
      <c r="A2250" s="232"/>
      <c r="B2250" s="232"/>
      <c r="C2250" s="232"/>
      <c r="D2250" s="232"/>
      <c r="E2250" s="232"/>
      <c r="F2250" s="232"/>
      <c r="G2250" s="232"/>
    </row>
    <row r="2251" spans="1:7" x14ac:dyDescent="0.25">
      <c r="A2251" s="232"/>
      <c r="B2251" s="232"/>
      <c r="C2251" s="232"/>
      <c r="D2251" s="232"/>
      <c r="E2251" s="232"/>
      <c r="F2251" s="232"/>
      <c r="G2251" s="232"/>
    </row>
    <row r="2252" spans="1:7" x14ac:dyDescent="0.25">
      <c r="A2252" s="232"/>
      <c r="B2252" s="232"/>
      <c r="C2252" s="232"/>
      <c r="D2252" s="232"/>
      <c r="E2252" s="232"/>
      <c r="F2252" s="232"/>
      <c r="G2252" s="232"/>
    </row>
    <row r="2253" spans="1:7" x14ac:dyDescent="0.25">
      <c r="A2253" s="232"/>
      <c r="B2253" s="232"/>
      <c r="C2253" s="232"/>
      <c r="D2253" s="232"/>
      <c r="E2253" s="232"/>
      <c r="F2253" s="232"/>
      <c r="G2253" s="232"/>
    </row>
    <row r="2254" spans="1:7" x14ac:dyDescent="0.25">
      <c r="A2254" s="232"/>
      <c r="B2254" s="232"/>
      <c r="C2254" s="232"/>
      <c r="D2254" s="232"/>
      <c r="E2254" s="232"/>
      <c r="F2254" s="232"/>
      <c r="G2254" s="232"/>
    </row>
    <row r="2255" spans="1:7" x14ac:dyDescent="0.25">
      <c r="A2255" s="232"/>
      <c r="B2255" s="232"/>
      <c r="C2255" s="232"/>
      <c r="D2255" s="232"/>
      <c r="E2255" s="232"/>
      <c r="F2255" s="232"/>
      <c r="G2255" s="232"/>
    </row>
    <row r="2256" spans="1:7" x14ac:dyDescent="0.25">
      <c r="A2256" s="232"/>
      <c r="B2256" s="232"/>
      <c r="C2256" s="232"/>
      <c r="D2256" s="232"/>
      <c r="E2256" s="232"/>
      <c r="F2256" s="232"/>
      <c r="G2256" s="232"/>
    </row>
    <row r="2257" spans="1:7" x14ac:dyDescent="0.25">
      <c r="A2257" s="232"/>
      <c r="B2257" s="232"/>
      <c r="C2257" s="232"/>
      <c r="D2257" s="232"/>
      <c r="E2257" s="232"/>
      <c r="F2257" s="232"/>
      <c r="G2257" s="232"/>
    </row>
    <row r="2258" spans="1:7" x14ac:dyDescent="0.25">
      <c r="A2258" s="232"/>
      <c r="B2258" s="232"/>
      <c r="C2258" s="232"/>
      <c r="D2258" s="232"/>
      <c r="E2258" s="232"/>
      <c r="F2258" s="232"/>
      <c r="G2258" s="232"/>
    </row>
    <row r="2259" spans="1:7" x14ac:dyDescent="0.25">
      <c r="A2259" s="232"/>
      <c r="B2259" s="232"/>
      <c r="C2259" s="232"/>
      <c r="D2259" s="232"/>
      <c r="E2259" s="232"/>
      <c r="F2259" s="232"/>
      <c r="G2259" s="232"/>
    </row>
    <row r="2260" spans="1:7" x14ac:dyDescent="0.25">
      <c r="A2260" s="232"/>
      <c r="B2260" s="232"/>
      <c r="C2260" s="232"/>
      <c r="D2260" s="232"/>
      <c r="E2260" s="232"/>
      <c r="F2260" s="232"/>
      <c r="G2260" s="232"/>
    </row>
    <row r="2261" spans="1:7" x14ac:dyDescent="0.25">
      <c r="A2261" s="232"/>
      <c r="B2261" s="232"/>
      <c r="C2261" s="232"/>
      <c r="D2261" s="232"/>
      <c r="E2261" s="232"/>
      <c r="F2261" s="232"/>
      <c r="G2261" s="232"/>
    </row>
    <row r="2262" spans="1:7" x14ac:dyDescent="0.25">
      <c r="A2262" s="232"/>
      <c r="B2262" s="232"/>
      <c r="C2262" s="232"/>
      <c r="D2262" s="232"/>
      <c r="E2262" s="232"/>
      <c r="F2262" s="232"/>
      <c r="G2262" s="232"/>
    </row>
    <row r="2263" spans="1:7" x14ac:dyDescent="0.25">
      <c r="A2263" s="232"/>
      <c r="B2263" s="232"/>
      <c r="C2263" s="232"/>
      <c r="D2263" s="232"/>
      <c r="E2263" s="232"/>
      <c r="F2263" s="232"/>
      <c r="G2263" s="232"/>
    </row>
    <row r="2264" spans="1:7" x14ac:dyDescent="0.25">
      <c r="A2264" s="232"/>
      <c r="B2264" s="232"/>
      <c r="C2264" s="232"/>
      <c r="D2264" s="232"/>
      <c r="E2264" s="232"/>
      <c r="F2264" s="232"/>
      <c r="G2264" s="232"/>
    </row>
    <row r="2265" spans="1:7" x14ac:dyDescent="0.25">
      <c r="A2265" s="232"/>
      <c r="B2265" s="232"/>
      <c r="C2265" s="232"/>
      <c r="D2265" s="232"/>
      <c r="E2265" s="232"/>
      <c r="F2265" s="232"/>
      <c r="G2265" s="232"/>
    </row>
    <row r="2266" spans="1:7" x14ac:dyDescent="0.25">
      <c r="A2266" s="232"/>
      <c r="B2266" s="232"/>
      <c r="C2266" s="232"/>
      <c r="D2266" s="232"/>
      <c r="E2266" s="232"/>
      <c r="F2266" s="232"/>
      <c r="G2266" s="232"/>
    </row>
    <row r="2267" spans="1:7" x14ac:dyDescent="0.25">
      <c r="A2267" s="232"/>
      <c r="B2267" s="232"/>
      <c r="C2267" s="232"/>
      <c r="D2267" s="232"/>
      <c r="E2267" s="232"/>
      <c r="F2267" s="232"/>
      <c r="G2267" s="232"/>
    </row>
    <row r="2268" spans="1:7" x14ac:dyDescent="0.25">
      <c r="A2268" s="232"/>
      <c r="B2268" s="232"/>
      <c r="C2268" s="232"/>
      <c r="D2268" s="232"/>
      <c r="E2268" s="232"/>
      <c r="F2268" s="232"/>
      <c r="G2268" s="232"/>
    </row>
    <row r="2269" spans="1:7" x14ac:dyDescent="0.25">
      <c r="A2269" s="232"/>
      <c r="B2269" s="232"/>
      <c r="C2269" s="232"/>
      <c r="D2269" s="232"/>
      <c r="E2269" s="232"/>
      <c r="F2269" s="232"/>
      <c r="G2269" s="232"/>
    </row>
    <row r="2270" spans="1:7" x14ac:dyDescent="0.25">
      <c r="A2270" s="232"/>
      <c r="B2270" s="232"/>
      <c r="C2270" s="232"/>
      <c r="D2270" s="232"/>
      <c r="E2270" s="232"/>
      <c r="F2270" s="232"/>
      <c r="G2270" s="232"/>
    </row>
    <row r="2271" spans="1:7" x14ac:dyDescent="0.25">
      <c r="A2271" s="232"/>
      <c r="B2271" s="232"/>
      <c r="C2271" s="232"/>
      <c r="D2271" s="232"/>
      <c r="E2271" s="232"/>
      <c r="F2271" s="232"/>
      <c r="G2271" s="232"/>
    </row>
    <row r="2272" spans="1:7" x14ac:dyDescent="0.25">
      <c r="A2272" s="232"/>
      <c r="B2272" s="232"/>
      <c r="C2272" s="232"/>
      <c r="D2272" s="232"/>
      <c r="E2272" s="232"/>
      <c r="F2272" s="232"/>
      <c r="G2272" s="232"/>
    </row>
    <row r="2273" spans="1:7" x14ac:dyDescent="0.25">
      <c r="A2273" s="232"/>
      <c r="B2273" s="232"/>
      <c r="C2273" s="232"/>
      <c r="D2273" s="232"/>
      <c r="E2273" s="232"/>
      <c r="F2273" s="232"/>
      <c r="G2273" s="232"/>
    </row>
    <row r="2274" spans="1:7" x14ac:dyDescent="0.25">
      <c r="A2274" s="232"/>
      <c r="B2274" s="232"/>
      <c r="C2274" s="232"/>
      <c r="D2274" s="232"/>
      <c r="E2274" s="232"/>
      <c r="F2274" s="232"/>
      <c r="G2274" s="232"/>
    </row>
    <row r="2275" spans="1:7" x14ac:dyDescent="0.25">
      <c r="A2275" s="232"/>
      <c r="B2275" s="232"/>
      <c r="C2275" s="232"/>
      <c r="D2275" s="232"/>
      <c r="E2275" s="232"/>
      <c r="F2275" s="232"/>
      <c r="G2275" s="232"/>
    </row>
    <row r="2276" spans="1:7" x14ac:dyDescent="0.25">
      <c r="A2276" s="232"/>
      <c r="B2276" s="232"/>
      <c r="C2276" s="232"/>
      <c r="D2276" s="232"/>
      <c r="E2276" s="232"/>
      <c r="F2276" s="232"/>
      <c r="G2276" s="232"/>
    </row>
    <row r="2277" spans="1:7" x14ac:dyDescent="0.25">
      <c r="A2277" s="232"/>
      <c r="B2277" s="232"/>
      <c r="C2277" s="232"/>
      <c r="D2277" s="232"/>
      <c r="E2277" s="232"/>
      <c r="F2277" s="232"/>
      <c r="G2277" s="232"/>
    </row>
    <row r="2278" spans="1:7" x14ac:dyDescent="0.25">
      <c r="A2278" s="232"/>
      <c r="B2278" s="232"/>
      <c r="C2278" s="232"/>
      <c r="D2278" s="232"/>
      <c r="E2278" s="232"/>
      <c r="F2278" s="232"/>
      <c r="G2278" s="232"/>
    </row>
    <row r="2279" spans="1:7" x14ac:dyDescent="0.25">
      <c r="A2279" s="232"/>
      <c r="B2279" s="232"/>
      <c r="C2279" s="232"/>
      <c r="D2279" s="232"/>
      <c r="E2279" s="232"/>
      <c r="F2279" s="232"/>
      <c r="G2279" s="232"/>
    </row>
    <row r="2280" spans="1:7" x14ac:dyDescent="0.25">
      <c r="A2280" s="232"/>
      <c r="B2280" s="232"/>
      <c r="C2280" s="232"/>
      <c r="D2280" s="232"/>
      <c r="E2280" s="232"/>
      <c r="F2280" s="232"/>
      <c r="G2280" s="232"/>
    </row>
    <row r="2281" spans="1:7" x14ac:dyDescent="0.25">
      <c r="A2281" s="232"/>
      <c r="B2281" s="232"/>
      <c r="C2281" s="232"/>
      <c r="D2281" s="232"/>
      <c r="E2281" s="232"/>
      <c r="F2281" s="232"/>
      <c r="G2281" s="232"/>
    </row>
    <row r="2282" spans="1:7" x14ac:dyDescent="0.25">
      <c r="A2282" s="232"/>
      <c r="B2282" s="232"/>
      <c r="C2282" s="232"/>
      <c r="D2282" s="232"/>
      <c r="E2282" s="232"/>
      <c r="F2282" s="232"/>
      <c r="G2282" s="232"/>
    </row>
    <row r="2283" spans="1:7" x14ac:dyDescent="0.25">
      <c r="A2283" s="232"/>
      <c r="B2283" s="232"/>
      <c r="C2283" s="232"/>
      <c r="D2283" s="232"/>
      <c r="E2283" s="232"/>
      <c r="F2283" s="232"/>
      <c r="G2283" s="232"/>
    </row>
    <row r="2284" spans="1:7" x14ac:dyDescent="0.25">
      <c r="A2284" s="232"/>
      <c r="B2284" s="232"/>
      <c r="C2284" s="232"/>
      <c r="D2284" s="232"/>
      <c r="E2284" s="232"/>
      <c r="F2284" s="232"/>
      <c r="G2284" s="232"/>
    </row>
    <row r="2285" spans="1:7" x14ac:dyDescent="0.25">
      <c r="A2285" s="232"/>
      <c r="B2285" s="232"/>
      <c r="C2285" s="232"/>
      <c r="D2285" s="232"/>
      <c r="E2285" s="232"/>
      <c r="F2285" s="232"/>
      <c r="G2285" s="232"/>
    </row>
    <row r="2286" spans="1:7" x14ac:dyDescent="0.25">
      <c r="A2286" s="232"/>
      <c r="B2286" s="232"/>
      <c r="C2286" s="232"/>
      <c r="D2286" s="232"/>
      <c r="E2286" s="232"/>
      <c r="F2286" s="232"/>
      <c r="G2286" s="232"/>
    </row>
    <row r="2287" spans="1:7" x14ac:dyDescent="0.25">
      <c r="A2287" s="232"/>
      <c r="B2287" s="232"/>
      <c r="C2287" s="232"/>
      <c r="D2287" s="232"/>
      <c r="E2287" s="232"/>
      <c r="F2287" s="232"/>
      <c r="G2287" s="232"/>
    </row>
    <row r="2288" spans="1:7" x14ac:dyDescent="0.25">
      <c r="A2288" s="232"/>
      <c r="B2288" s="232"/>
      <c r="C2288" s="232"/>
      <c r="D2288" s="232"/>
      <c r="E2288" s="232"/>
      <c r="F2288" s="232"/>
      <c r="G2288" s="232"/>
    </row>
    <row r="2289" spans="1:7" x14ac:dyDescent="0.25">
      <c r="A2289" s="232"/>
      <c r="B2289" s="232"/>
      <c r="C2289" s="232"/>
      <c r="D2289" s="232"/>
      <c r="E2289" s="232"/>
      <c r="F2289" s="232"/>
      <c r="G2289" s="232"/>
    </row>
    <row r="2290" spans="1:7" x14ac:dyDescent="0.25">
      <c r="A2290" s="232"/>
      <c r="B2290" s="232"/>
      <c r="C2290" s="232"/>
      <c r="D2290" s="232"/>
      <c r="E2290" s="232"/>
      <c r="F2290" s="232"/>
      <c r="G2290" s="232"/>
    </row>
    <row r="2291" spans="1:7" x14ac:dyDescent="0.25">
      <c r="A2291" s="232"/>
      <c r="B2291" s="232"/>
      <c r="C2291" s="232"/>
      <c r="D2291" s="232"/>
      <c r="E2291" s="232"/>
      <c r="F2291" s="232"/>
      <c r="G2291" s="232"/>
    </row>
    <row r="2292" spans="1:7" x14ac:dyDescent="0.25">
      <c r="A2292" s="232"/>
      <c r="B2292" s="232"/>
      <c r="C2292" s="232"/>
      <c r="D2292" s="232"/>
      <c r="E2292" s="232"/>
      <c r="F2292" s="232"/>
      <c r="G2292" s="232"/>
    </row>
    <row r="2293" spans="1:7" x14ac:dyDescent="0.25">
      <c r="A2293" s="232"/>
      <c r="B2293" s="232"/>
      <c r="C2293" s="232"/>
      <c r="D2293" s="232"/>
      <c r="E2293" s="232"/>
      <c r="F2293" s="232"/>
      <c r="G2293" s="232"/>
    </row>
    <row r="2294" spans="1:7" x14ac:dyDescent="0.25">
      <c r="A2294" s="232"/>
      <c r="B2294" s="232"/>
      <c r="C2294" s="232"/>
      <c r="D2294" s="232"/>
      <c r="E2294" s="232"/>
      <c r="F2294" s="232"/>
      <c r="G2294" s="232"/>
    </row>
    <row r="2295" spans="1:7" x14ac:dyDescent="0.25">
      <c r="A2295" s="232"/>
      <c r="B2295" s="232"/>
      <c r="C2295" s="232"/>
      <c r="D2295" s="232"/>
      <c r="E2295" s="232"/>
      <c r="F2295" s="232"/>
      <c r="G2295" s="232"/>
    </row>
    <row r="2296" spans="1:7" x14ac:dyDescent="0.25">
      <c r="A2296" s="232"/>
      <c r="B2296" s="232"/>
      <c r="C2296" s="232"/>
      <c r="D2296" s="232"/>
      <c r="E2296" s="232"/>
      <c r="F2296" s="232"/>
      <c r="G2296" s="232"/>
    </row>
    <row r="2297" spans="1:7" x14ac:dyDescent="0.25">
      <c r="A2297" s="232"/>
      <c r="B2297" s="232"/>
      <c r="C2297" s="232"/>
      <c r="D2297" s="232"/>
      <c r="E2297" s="232"/>
      <c r="F2297" s="232"/>
      <c r="G2297" s="232"/>
    </row>
    <row r="2298" spans="1:7" x14ac:dyDescent="0.25">
      <c r="A2298" s="232"/>
      <c r="B2298" s="232"/>
      <c r="C2298" s="232"/>
      <c r="D2298" s="232"/>
      <c r="E2298" s="232"/>
      <c r="F2298" s="232"/>
      <c r="G2298" s="232"/>
    </row>
    <row r="2299" spans="1:7" x14ac:dyDescent="0.25">
      <c r="A2299" s="232"/>
      <c r="B2299" s="232"/>
      <c r="C2299" s="232"/>
      <c r="D2299" s="232"/>
      <c r="E2299" s="232"/>
      <c r="F2299" s="232"/>
      <c r="G2299" s="232"/>
    </row>
    <row r="2300" spans="1:7" x14ac:dyDescent="0.25">
      <c r="A2300" s="232"/>
      <c r="B2300" s="232"/>
      <c r="C2300" s="232"/>
      <c r="D2300" s="232"/>
      <c r="E2300" s="232"/>
      <c r="F2300" s="232"/>
      <c r="G2300" s="232"/>
    </row>
    <row r="2301" spans="1:7" x14ac:dyDescent="0.25">
      <c r="A2301" s="232"/>
      <c r="B2301" s="232"/>
      <c r="C2301" s="232"/>
      <c r="D2301" s="232"/>
      <c r="E2301" s="232"/>
      <c r="F2301" s="232"/>
      <c r="G2301" s="232"/>
    </row>
    <row r="2302" spans="1:7" x14ac:dyDescent="0.25">
      <c r="A2302" s="232"/>
      <c r="B2302" s="232"/>
      <c r="C2302" s="232"/>
      <c r="D2302" s="232"/>
      <c r="E2302" s="232"/>
      <c r="F2302" s="232"/>
      <c r="G2302" s="232"/>
    </row>
    <row r="2303" spans="1:7" x14ac:dyDescent="0.25">
      <c r="A2303" s="232"/>
      <c r="B2303" s="232"/>
      <c r="C2303" s="232"/>
      <c r="D2303" s="232"/>
      <c r="E2303" s="232"/>
      <c r="F2303" s="232"/>
      <c r="G2303" s="232"/>
    </row>
    <row r="2304" spans="1:7" x14ac:dyDescent="0.25">
      <c r="A2304" s="232"/>
      <c r="B2304" s="232"/>
      <c r="C2304" s="232"/>
      <c r="D2304" s="232"/>
      <c r="E2304" s="232"/>
      <c r="F2304" s="232"/>
      <c r="G2304" s="232"/>
    </row>
    <row r="2305" spans="1:7" x14ac:dyDescent="0.25">
      <c r="A2305" s="232"/>
      <c r="B2305" s="232"/>
      <c r="C2305" s="232"/>
      <c r="D2305" s="232"/>
      <c r="E2305" s="232"/>
      <c r="F2305" s="232"/>
      <c r="G2305" s="232"/>
    </row>
    <row r="2306" spans="1:7" x14ac:dyDescent="0.25">
      <c r="A2306" s="232"/>
      <c r="B2306" s="232"/>
      <c r="C2306" s="232"/>
      <c r="D2306" s="232"/>
      <c r="E2306" s="232"/>
      <c r="F2306" s="232"/>
      <c r="G2306" s="232"/>
    </row>
    <row r="2307" spans="1:7" x14ac:dyDescent="0.25">
      <c r="A2307" s="232"/>
      <c r="B2307" s="232"/>
      <c r="C2307" s="232"/>
      <c r="D2307" s="232"/>
      <c r="E2307" s="232"/>
      <c r="F2307" s="232"/>
      <c r="G2307" s="232"/>
    </row>
    <row r="2308" spans="1:7" x14ac:dyDescent="0.25">
      <c r="A2308" s="232"/>
      <c r="B2308" s="232"/>
      <c r="C2308" s="232"/>
      <c r="D2308" s="232"/>
      <c r="E2308" s="232"/>
      <c r="F2308" s="232"/>
      <c r="G2308" s="232"/>
    </row>
    <row r="2309" spans="1:7" x14ac:dyDescent="0.25">
      <c r="A2309" s="232"/>
      <c r="B2309" s="232"/>
      <c r="C2309" s="232"/>
      <c r="D2309" s="232"/>
      <c r="E2309" s="232"/>
      <c r="F2309" s="232"/>
      <c r="G2309" s="232"/>
    </row>
    <row r="2310" spans="1:7" x14ac:dyDescent="0.25">
      <c r="A2310" s="232"/>
      <c r="B2310" s="232"/>
      <c r="C2310" s="232"/>
      <c r="D2310" s="232"/>
      <c r="E2310" s="232"/>
      <c r="F2310" s="232"/>
      <c r="G2310" s="232"/>
    </row>
    <row r="2311" spans="1:7" x14ac:dyDescent="0.25">
      <c r="A2311" s="232"/>
      <c r="B2311" s="232"/>
      <c r="C2311" s="232"/>
      <c r="D2311" s="232"/>
      <c r="E2311" s="232"/>
      <c r="F2311" s="232"/>
      <c r="G2311" s="232"/>
    </row>
    <row r="2312" spans="1:7" x14ac:dyDescent="0.25">
      <c r="A2312" s="232"/>
      <c r="B2312" s="232"/>
      <c r="C2312" s="232"/>
      <c r="D2312" s="232"/>
      <c r="E2312" s="232"/>
      <c r="F2312" s="232"/>
      <c r="G2312" s="232"/>
    </row>
    <row r="2313" spans="1:7" x14ac:dyDescent="0.25">
      <c r="A2313" s="232"/>
      <c r="B2313" s="232"/>
      <c r="C2313" s="232"/>
      <c r="D2313" s="232"/>
      <c r="E2313" s="232"/>
      <c r="F2313" s="232"/>
      <c r="G2313" s="232"/>
    </row>
    <row r="2314" spans="1:7" x14ac:dyDescent="0.25">
      <c r="A2314" s="232"/>
      <c r="B2314" s="232"/>
      <c r="C2314" s="232"/>
      <c r="D2314" s="232"/>
      <c r="E2314" s="232"/>
      <c r="F2314" s="232"/>
      <c r="G2314" s="232"/>
    </row>
    <row r="2315" spans="1:7" x14ac:dyDescent="0.25">
      <c r="A2315" s="232"/>
      <c r="B2315" s="232"/>
      <c r="C2315" s="232"/>
      <c r="D2315" s="232"/>
      <c r="E2315" s="232"/>
      <c r="F2315" s="232"/>
      <c r="G2315" s="232"/>
    </row>
    <row r="2316" spans="1:7" x14ac:dyDescent="0.25">
      <c r="A2316" s="232"/>
      <c r="B2316" s="232"/>
      <c r="C2316" s="232"/>
      <c r="D2316" s="232"/>
      <c r="E2316" s="232"/>
      <c r="F2316" s="232"/>
      <c r="G2316" s="232"/>
    </row>
    <row r="2317" spans="1:7" x14ac:dyDescent="0.25">
      <c r="A2317" s="232"/>
      <c r="B2317" s="232"/>
      <c r="C2317" s="232"/>
      <c r="D2317" s="232"/>
      <c r="E2317" s="232"/>
      <c r="F2317" s="232"/>
      <c r="G2317" s="232"/>
    </row>
    <row r="2318" spans="1:7" x14ac:dyDescent="0.25">
      <c r="A2318" s="232"/>
      <c r="B2318" s="232"/>
      <c r="C2318" s="232"/>
      <c r="D2318" s="232"/>
      <c r="E2318" s="232"/>
      <c r="F2318" s="232"/>
      <c r="G2318" s="232"/>
    </row>
    <row r="2319" spans="1:7" x14ac:dyDescent="0.25">
      <c r="A2319" s="232"/>
      <c r="B2319" s="232"/>
      <c r="C2319" s="232"/>
      <c r="D2319" s="232"/>
      <c r="E2319" s="232"/>
      <c r="F2319" s="232"/>
      <c r="G2319" s="232"/>
    </row>
    <row r="2320" spans="1:7" x14ac:dyDescent="0.25">
      <c r="A2320" s="232"/>
      <c r="B2320" s="232"/>
      <c r="C2320" s="232"/>
      <c r="D2320" s="232"/>
      <c r="E2320" s="232"/>
      <c r="F2320" s="232"/>
      <c r="G2320" s="232"/>
    </row>
    <row r="2321" spans="1:7" x14ac:dyDescent="0.25">
      <c r="A2321" s="232"/>
      <c r="B2321" s="232"/>
      <c r="C2321" s="232"/>
      <c r="D2321" s="232"/>
      <c r="E2321" s="232"/>
      <c r="F2321" s="232"/>
      <c r="G2321" s="232"/>
    </row>
    <row r="2322" spans="1:7" x14ac:dyDescent="0.25">
      <c r="A2322" s="232"/>
      <c r="B2322" s="232"/>
      <c r="C2322" s="232"/>
      <c r="D2322" s="232"/>
      <c r="E2322" s="232"/>
      <c r="F2322" s="232"/>
      <c r="G2322" s="232"/>
    </row>
    <row r="2323" spans="1:7" x14ac:dyDescent="0.25">
      <c r="A2323" s="232"/>
      <c r="B2323" s="232"/>
      <c r="C2323" s="232"/>
      <c r="D2323" s="232"/>
      <c r="E2323" s="232"/>
      <c r="F2323" s="232"/>
      <c r="G2323" s="232"/>
    </row>
    <row r="2324" spans="1:7" x14ac:dyDescent="0.25">
      <c r="A2324" s="232"/>
      <c r="B2324" s="232"/>
      <c r="C2324" s="232"/>
      <c r="D2324" s="232"/>
      <c r="E2324" s="232"/>
      <c r="F2324" s="232"/>
      <c r="G2324" s="232"/>
    </row>
    <row r="2325" spans="1:7" x14ac:dyDescent="0.25">
      <c r="A2325" s="232"/>
      <c r="B2325" s="232"/>
      <c r="C2325" s="232"/>
      <c r="D2325" s="232"/>
      <c r="E2325" s="232"/>
      <c r="F2325" s="232"/>
      <c r="G2325" s="232"/>
    </row>
    <row r="2326" spans="1:7" x14ac:dyDescent="0.25">
      <c r="A2326" s="232"/>
      <c r="B2326" s="232"/>
      <c r="C2326" s="232"/>
      <c r="D2326" s="232"/>
      <c r="E2326" s="232"/>
      <c r="F2326" s="232"/>
      <c r="G2326" s="232"/>
    </row>
    <row r="2327" spans="1:7" x14ac:dyDescent="0.25">
      <c r="A2327" s="232"/>
      <c r="B2327" s="232"/>
      <c r="C2327" s="232"/>
      <c r="D2327" s="232"/>
      <c r="E2327" s="232"/>
      <c r="F2327" s="232"/>
      <c r="G2327" s="232"/>
    </row>
    <row r="2328" spans="1:7" x14ac:dyDescent="0.25">
      <c r="A2328" s="232"/>
      <c r="B2328" s="232"/>
      <c r="C2328" s="232"/>
      <c r="D2328" s="232"/>
      <c r="E2328" s="232"/>
      <c r="F2328" s="232"/>
      <c r="G2328" s="232"/>
    </row>
    <row r="2329" spans="1:7" x14ac:dyDescent="0.25">
      <c r="A2329" s="232"/>
      <c r="B2329" s="232"/>
      <c r="C2329" s="232"/>
      <c r="D2329" s="232"/>
      <c r="E2329" s="232"/>
      <c r="F2329" s="232"/>
      <c r="G2329" s="232"/>
    </row>
    <row r="2330" spans="1:7" x14ac:dyDescent="0.25">
      <c r="A2330" s="232"/>
      <c r="B2330" s="232"/>
      <c r="C2330" s="232"/>
      <c r="D2330" s="232"/>
      <c r="E2330" s="232"/>
      <c r="F2330" s="232"/>
      <c r="G2330" s="232"/>
    </row>
    <row r="2331" spans="1:7" x14ac:dyDescent="0.25">
      <c r="A2331" s="232"/>
      <c r="B2331" s="232"/>
      <c r="C2331" s="232"/>
      <c r="D2331" s="232"/>
      <c r="E2331" s="232"/>
      <c r="F2331" s="232"/>
      <c r="G2331" s="232"/>
    </row>
    <row r="2332" spans="1:7" x14ac:dyDescent="0.25">
      <c r="A2332" s="232"/>
      <c r="B2332" s="232"/>
      <c r="C2332" s="232"/>
      <c r="D2332" s="232"/>
      <c r="E2332" s="232"/>
      <c r="F2332" s="232"/>
      <c r="G2332" s="232"/>
    </row>
    <row r="2333" spans="1:7" x14ac:dyDescent="0.25">
      <c r="A2333" s="232"/>
      <c r="B2333" s="232"/>
      <c r="C2333" s="232"/>
      <c r="D2333" s="232"/>
      <c r="E2333" s="232"/>
      <c r="F2333" s="232"/>
      <c r="G2333" s="232"/>
    </row>
    <row r="2334" spans="1:7" x14ac:dyDescent="0.25">
      <c r="A2334" s="232"/>
      <c r="B2334" s="232"/>
      <c r="C2334" s="232"/>
      <c r="D2334" s="232"/>
      <c r="E2334" s="232"/>
      <c r="F2334" s="232"/>
      <c r="G2334" s="232"/>
    </row>
    <row r="2335" spans="1:7" x14ac:dyDescent="0.25">
      <c r="A2335" s="232"/>
      <c r="B2335" s="232"/>
      <c r="C2335" s="232"/>
      <c r="D2335" s="232"/>
      <c r="E2335" s="232"/>
      <c r="F2335" s="232"/>
      <c r="G2335" s="232"/>
    </row>
    <row r="2336" spans="1:7" x14ac:dyDescent="0.25">
      <c r="A2336" s="232"/>
      <c r="B2336" s="232"/>
      <c r="C2336" s="232"/>
      <c r="D2336" s="232"/>
      <c r="E2336" s="232"/>
      <c r="F2336" s="232"/>
      <c r="G2336" s="232"/>
    </row>
    <row r="2337" spans="1:7" x14ac:dyDescent="0.25">
      <c r="A2337" s="232"/>
      <c r="B2337" s="232"/>
      <c r="C2337" s="232"/>
      <c r="D2337" s="232"/>
      <c r="E2337" s="232"/>
      <c r="F2337" s="232"/>
      <c r="G2337" s="232"/>
    </row>
    <row r="2338" spans="1:7" x14ac:dyDescent="0.25">
      <c r="A2338" s="232"/>
      <c r="B2338" s="232"/>
      <c r="C2338" s="232"/>
      <c r="D2338" s="232"/>
      <c r="E2338" s="232"/>
      <c r="F2338" s="232"/>
      <c r="G2338" s="232"/>
    </row>
    <row r="2339" spans="1:7" x14ac:dyDescent="0.25">
      <c r="A2339" s="232"/>
      <c r="B2339" s="232"/>
      <c r="C2339" s="232"/>
      <c r="D2339" s="232"/>
      <c r="E2339" s="232"/>
      <c r="F2339" s="232"/>
      <c r="G2339" s="232"/>
    </row>
    <row r="2340" spans="1:7" x14ac:dyDescent="0.25">
      <c r="A2340" s="232"/>
      <c r="B2340" s="232"/>
      <c r="C2340" s="232"/>
      <c r="D2340" s="232"/>
      <c r="E2340" s="232"/>
      <c r="F2340" s="232"/>
      <c r="G2340" s="232"/>
    </row>
    <row r="2341" spans="1:7" x14ac:dyDescent="0.25">
      <c r="A2341" s="232"/>
      <c r="B2341" s="232"/>
      <c r="C2341" s="232"/>
      <c r="D2341" s="232"/>
      <c r="E2341" s="232"/>
      <c r="F2341" s="232"/>
      <c r="G2341" s="232"/>
    </row>
    <row r="2342" spans="1:7" x14ac:dyDescent="0.25">
      <c r="A2342" s="232"/>
      <c r="B2342" s="232"/>
      <c r="C2342" s="232"/>
      <c r="D2342" s="232"/>
      <c r="E2342" s="232"/>
      <c r="F2342" s="232"/>
      <c r="G2342" s="232"/>
    </row>
    <row r="2343" spans="1:7" x14ac:dyDescent="0.25">
      <c r="A2343" s="232"/>
      <c r="B2343" s="232"/>
      <c r="C2343" s="232"/>
      <c r="D2343" s="232"/>
      <c r="E2343" s="232"/>
      <c r="F2343" s="232"/>
      <c r="G2343" s="232"/>
    </row>
    <row r="2344" spans="1:7" x14ac:dyDescent="0.25">
      <c r="A2344" s="232"/>
      <c r="B2344" s="232"/>
      <c r="C2344" s="232"/>
      <c r="D2344" s="232"/>
      <c r="E2344" s="232"/>
      <c r="F2344" s="232"/>
      <c r="G2344" s="232"/>
    </row>
    <row r="2345" spans="1:7" x14ac:dyDescent="0.25">
      <c r="A2345" s="232"/>
      <c r="B2345" s="232"/>
      <c r="C2345" s="232"/>
      <c r="D2345" s="232"/>
      <c r="E2345" s="232"/>
      <c r="F2345" s="232"/>
      <c r="G2345" s="232"/>
    </row>
    <row r="2346" spans="1:7" x14ac:dyDescent="0.25">
      <c r="A2346" s="232"/>
      <c r="B2346" s="232"/>
      <c r="C2346" s="232"/>
      <c r="D2346" s="232"/>
      <c r="E2346" s="232"/>
      <c r="F2346" s="232"/>
      <c r="G2346" s="232"/>
    </row>
    <row r="2347" spans="1:7" x14ac:dyDescent="0.25">
      <c r="A2347" s="232"/>
      <c r="B2347" s="232"/>
      <c r="C2347" s="232"/>
      <c r="D2347" s="232"/>
      <c r="E2347" s="232"/>
      <c r="F2347" s="232"/>
      <c r="G2347" s="232"/>
    </row>
    <row r="2348" spans="1:7" x14ac:dyDescent="0.25">
      <c r="A2348" s="232"/>
      <c r="B2348" s="232"/>
      <c r="C2348" s="232"/>
      <c r="D2348" s="232"/>
      <c r="E2348" s="232"/>
      <c r="F2348" s="232"/>
      <c r="G2348" s="232"/>
    </row>
    <row r="2349" spans="1:7" x14ac:dyDescent="0.25">
      <c r="A2349" s="232"/>
      <c r="B2349" s="232"/>
      <c r="C2349" s="232"/>
      <c r="D2349" s="232"/>
      <c r="E2349" s="232"/>
      <c r="F2349" s="232"/>
      <c r="G2349" s="232"/>
    </row>
    <row r="2350" spans="1:7" x14ac:dyDescent="0.25">
      <c r="A2350" s="232"/>
      <c r="B2350" s="232"/>
      <c r="C2350" s="232"/>
      <c r="D2350" s="232"/>
      <c r="E2350" s="232"/>
      <c r="F2350" s="232"/>
      <c r="G2350" s="232"/>
    </row>
    <row r="2351" spans="1:7" x14ac:dyDescent="0.25">
      <c r="A2351" s="232"/>
      <c r="B2351" s="232"/>
      <c r="C2351" s="232"/>
      <c r="D2351" s="232"/>
      <c r="E2351" s="232"/>
      <c r="F2351" s="232"/>
      <c r="G2351" s="232"/>
    </row>
    <row r="2352" spans="1:7" x14ac:dyDescent="0.25">
      <c r="A2352" s="232"/>
      <c r="B2352" s="232"/>
      <c r="C2352" s="232"/>
      <c r="D2352" s="232"/>
      <c r="E2352" s="232"/>
      <c r="F2352" s="232"/>
      <c r="G2352" s="232"/>
    </row>
    <row r="2353" spans="1:7" x14ac:dyDescent="0.25">
      <c r="A2353" s="232"/>
      <c r="B2353" s="232"/>
      <c r="C2353" s="232"/>
      <c r="D2353" s="232"/>
      <c r="E2353" s="232"/>
      <c r="F2353" s="232"/>
      <c r="G2353" s="232"/>
    </row>
    <row r="2354" spans="1:7" x14ac:dyDescent="0.25">
      <c r="A2354" s="232"/>
      <c r="B2354" s="232"/>
      <c r="C2354" s="232"/>
      <c r="D2354" s="232"/>
      <c r="E2354" s="232"/>
      <c r="F2354" s="232"/>
      <c r="G2354" s="232"/>
    </row>
    <row r="2355" spans="1:7" x14ac:dyDescent="0.25">
      <c r="A2355" s="232"/>
      <c r="B2355" s="232"/>
      <c r="C2355" s="232"/>
      <c r="D2355" s="232"/>
      <c r="E2355" s="232"/>
      <c r="F2355" s="232"/>
      <c r="G2355" s="232"/>
    </row>
    <row r="2356" spans="1:7" x14ac:dyDescent="0.25">
      <c r="A2356" s="232"/>
      <c r="B2356" s="232"/>
      <c r="C2356" s="232"/>
      <c r="D2356" s="232"/>
      <c r="E2356" s="232"/>
      <c r="F2356" s="232"/>
      <c r="G2356" s="232"/>
    </row>
    <row r="2357" spans="1:7" x14ac:dyDescent="0.25">
      <c r="A2357" s="232"/>
      <c r="B2357" s="232"/>
      <c r="C2357" s="232"/>
      <c r="D2357" s="232"/>
      <c r="E2357" s="232"/>
      <c r="F2357" s="232"/>
      <c r="G2357" s="232"/>
    </row>
    <row r="2358" spans="1:7" x14ac:dyDescent="0.25">
      <c r="A2358" s="232"/>
      <c r="B2358" s="232"/>
      <c r="C2358" s="232"/>
      <c r="D2358" s="232"/>
      <c r="E2358" s="232"/>
      <c r="F2358" s="232"/>
      <c r="G2358" s="232"/>
    </row>
    <row r="2359" spans="1:7" x14ac:dyDescent="0.25">
      <c r="A2359" s="232"/>
      <c r="B2359" s="232"/>
      <c r="C2359" s="232"/>
      <c r="D2359" s="232"/>
      <c r="E2359" s="232"/>
      <c r="F2359" s="232"/>
      <c r="G2359" s="232"/>
    </row>
    <row r="2360" spans="1:7" x14ac:dyDescent="0.25">
      <c r="A2360" s="232"/>
      <c r="B2360" s="232"/>
      <c r="C2360" s="232"/>
      <c r="D2360" s="232"/>
      <c r="E2360" s="232"/>
      <c r="F2360" s="232"/>
      <c r="G2360" s="232"/>
    </row>
    <row r="2361" spans="1:7" x14ac:dyDescent="0.25">
      <c r="A2361" s="232"/>
      <c r="B2361" s="232"/>
      <c r="C2361" s="232"/>
      <c r="D2361" s="232"/>
      <c r="E2361" s="232"/>
      <c r="F2361" s="232"/>
      <c r="G2361" s="232"/>
    </row>
    <row r="2362" spans="1:7" x14ac:dyDescent="0.25">
      <c r="A2362" s="232"/>
      <c r="B2362" s="232"/>
      <c r="C2362" s="232"/>
      <c r="D2362" s="232"/>
      <c r="E2362" s="232"/>
      <c r="F2362" s="232"/>
      <c r="G2362" s="232"/>
    </row>
    <row r="2363" spans="1:7" x14ac:dyDescent="0.25">
      <c r="A2363" s="232"/>
      <c r="B2363" s="232"/>
      <c r="C2363" s="232"/>
      <c r="D2363" s="232"/>
      <c r="E2363" s="232"/>
      <c r="F2363" s="232"/>
      <c r="G2363" s="232"/>
    </row>
    <row r="2364" spans="1:7" x14ac:dyDescent="0.25">
      <c r="A2364" s="232"/>
      <c r="B2364" s="232"/>
      <c r="C2364" s="232"/>
      <c r="D2364" s="232"/>
      <c r="E2364" s="232"/>
      <c r="F2364" s="232"/>
      <c r="G2364" s="232"/>
    </row>
    <row r="2365" spans="1:7" x14ac:dyDescent="0.25">
      <c r="A2365" s="232"/>
      <c r="B2365" s="232"/>
      <c r="C2365" s="232"/>
      <c r="D2365" s="232"/>
      <c r="E2365" s="232"/>
      <c r="F2365" s="232"/>
      <c r="G2365" s="232"/>
    </row>
    <row r="2366" spans="1:7" x14ac:dyDescent="0.25">
      <c r="A2366" s="232"/>
      <c r="B2366" s="232"/>
      <c r="C2366" s="232"/>
      <c r="D2366" s="232"/>
      <c r="E2366" s="232"/>
      <c r="F2366" s="232"/>
      <c r="G2366" s="232"/>
    </row>
    <row r="2367" spans="1:7" x14ac:dyDescent="0.25">
      <c r="A2367" s="232"/>
      <c r="B2367" s="232"/>
      <c r="C2367" s="232"/>
      <c r="D2367" s="232"/>
      <c r="E2367" s="232"/>
      <c r="F2367" s="232"/>
      <c r="G2367" s="232"/>
    </row>
    <row r="2368" spans="1:7" x14ac:dyDescent="0.25">
      <c r="A2368" s="232"/>
      <c r="B2368" s="232"/>
      <c r="C2368" s="232"/>
      <c r="D2368" s="232"/>
      <c r="E2368" s="232"/>
      <c r="F2368" s="232"/>
      <c r="G2368" s="232"/>
    </row>
    <row r="2369" spans="1:7" x14ac:dyDescent="0.25">
      <c r="A2369" s="232"/>
      <c r="B2369" s="232"/>
      <c r="C2369" s="232"/>
      <c r="D2369" s="232"/>
      <c r="E2369" s="232"/>
      <c r="F2369" s="232"/>
      <c r="G2369" s="232"/>
    </row>
    <row r="2370" spans="1:7" x14ac:dyDescent="0.25">
      <c r="A2370" s="232"/>
      <c r="B2370" s="232"/>
      <c r="C2370" s="232"/>
      <c r="D2370" s="232"/>
      <c r="E2370" s="232"/>
      <c r="F2370" s="232"/>
      <c r="G2370" s="232"/>
    </row>
    <row r="2371" spans="1:7" x14ac:dyDescent="0.25">
      <c r="A2371" s="232"/>
      <c r="B2371" s="232"/>
      <c r="C2371" s="232"/>
      <c r="D2371" s="232"/>
      <c r="E2371" s="232"/>
      <c r="F2371" s="232"/>
      <c r="G2371" s="232"/>
    </row>
    <row r="2372" spans="1:7" x14ac:dyDescent="0.25">
      <c r="A2372" s="232"/>
      <c r="B2372" s="232"/>
      <c r="C2372" s="232"/>
      <c r="D2372" s="232"/>
      <c r="E2372" s="232"/>
      <c r="F2372" s="232"/>
      <c r="G2372" s="232"/>
    </row>
    <row r="2373" spans="1:7" x14ac:dyDescent="0.25">
      <c r="A2373" s="232"/>
      <c r="B2373" s="232"/>
      <c r="C2373" s="232"/>
      <c r="D2373" s="232"/>
      <c r="E2373" s="232"/>
      <c r="F2373" s="232"/>
      <c r="G2373" s="232"/>
    </row>
    <row r="2374" spans="1:7" x14ac:dyDescent="0.25">
      <c r="A2374" s="232"/>
      <c r="B2374" s="232"/>
      <c r="C2374" s="232"/>
      <c r="D2374" s="232"/>
      <c r="E2374" s="232"/>
      <c r="F2374" s="232"/>
      <c r="G2374" s="232"/>
    </row>
    <row r="2375" spans="1:7" x14ac:dyDescent="0.25">
      <c r="A2375" s="232"/>
      <c r="B2375" s="232"/>
      <c r="C2375" s="232"/>
      <c r="D2375" s="232"/>
      <c r="E2375" s="232"/>
      <c r="F2375" s="232"/>
      <c r="G2375" s="232"/>
    </row>
    <row r="2376" spans="1:7" x14ac:dyDescent="0.25">
      <c r="A2376" s="232"/>
      <c r="B2376" s="232"/>
      <c r="C2376" s="232"/>
      <c r="D2376" s="232"/>
      <c r="E2376" s="232"/>
      <c r="F2376" s="232"/>
      <c r="G2376" s="232"/>
    </row>
    <row r="2377" spans="1:7" x14ac:dyDescent="0.25">
      <c r="A2377" s="232"/>
      <c r="B2377" s="232"/>
      <c r="C2377" s="232"/>
      <c r="D2377" s="232"/>
      <c r="E2377" s="232"/>
      <c r="F2377" s="232"/>
      <c r="G2377" s="232"/>
    </row>
    <row r="2378" spans="1:7" x14ac:dyDescent="0.25">
      <c r="A2378" s="232"/>
      <c r="B2378" s="232"/>
      <c r="C2378" s="232"/>
      <c r="D2378" s="232"/>
      <c r="E2378" s="232"/>
      <c r="F2378" s="232"/>
      <c r="G2378" s="232"/>
    </row>
    <row r="2379" spans="1:7" x14ac:dyDescent="0.25">
      <c r="A2379" s="232"/>
      <c r="B2379" s="232"/>
      <c r="C2379" s="232"/>
      <c r="D2379" s="232"/>
      <c r="E2379" s="232"/>
      <c r="F2379" s="232"/>
      <c r="G2379" s="232"/>
    </row>
    <row r="2380" spans="1:7" x14ac:dyDescent="0.25">
      <c r="A2380" s="232"/>
      <c r="B2380" s="232"/>
      <c r="C2380" s="232"/>
      <c r="D2380" s="232"/>
      <c r="E2380" s="232"/>
      <c r="F2380" s="232"/>
      <c r="G2380" s="232"/>
    </row>
    <row r="2381" spans="1:7" x14ac:dyDescent="0.25">
      <c r="A2381" s="232"/>
      <c r="B2381" s="232"/>
      <c r="C2381" s="232"/>
      <c r="D2381" s="232"/>
      <c r="E2381" s="232"/>
      <c r="F2381" s="232"/>
      <c r="G2381" s="232"/>
    </row>
    <row r="2382" spans="1:7" x14ac:dyDescent="0.25">
      <c r="A2382" s="232"/>
      <c r="B2382" s="232"/>
      <c r="C2382" s="232"/>
      <c r="D2382" s="232"/>
      <c r="E2382" s="232"/>
      <c r="F2382" s="232"/>
      <c r="G2382" s="232"/>
    </row>
    <row r="2383" spans="1:7" x14ac:dyDescent="0.25">
      <c r="A2383" s="232"/>
      <c r="B2383" s="232"/>
      <c r="C2383" s="232"/>
      <c r="D2383" s="232"/>
      <c r="E2383" s="232"/>
      <c r="F2383" s="232"/>
      <c r="G2383" s="232"/>
    </row>
    <row r="2384" spans="1:7" x14ac:dyDescent="0.25">
      <c r="A2384" s="232"/>
      <c r="B2384" s="232"/>
      <c r="C2384" s="232"/>
      <c r="D2384" s="232"/>
      <c r="E2384" s="232"/>
      <c r="F2384" s="232"/>
      <c r="G2384" s="232"/>
    </row>
    <row r="2385" spans="1:7" x14ac:dyDescent="0.25">
      <c r="A2385" s="232"/>
      <c r="B2385" s="232"/>
      <c r="C2385" s="232"/>
      <c r="D2385" s="232"/>
      <c r="E2385" s="232"/>
      <c r="F2385" s="232"/>
      <c r="G2385" s="232"/>
    </row>
    <row r="2386" spans="1:7" x14ac:dyDescent="0.25">
      <c r="A2386" s="232"/>
      <c r="B2386" s="232"/>
      <c r="C2386" s="232"/>
      <c r="D2386" s="232"/>
      <c r="E2386" s="232"/>
      <c r="F2386" s="232"/>
      <c r="G2386" s="232"/>
    </row>
    <row r="2387" spans="1:7" x14ac:dyDescent="0.25">
      <c r="A2387" s="232"/>
      <c r="B2387" s="232"/>
      <c r="C2387" s="232"/>
      <c r="D2387" s="232"/>
      <c r="E2387" s="232"/>
      <c r="F2387" s="232"/>
      <c r="G2387" s="232"/>
    </row>
    <row r="2388" spans="1:7" x14ac:dyDescent="0.25">
      <c r="A2388" s="232"/>
      <c r="B2388" s="232"/>
      <c r="C2388" s="232"/>
      <c r="D2388" s="232"/>
      <c r="E2388" s="232"/>
      <c r="F2388" s="232"/>
      <c r="G2388" s="232"/>
    </row>
    <row r="2389" spans="1:7" x14ac:dyDescent="0.25">
      <c r="A2389" s="232"/>
      <c r="B2389" s="232"/>
      <c r="C2389" s="232"/>
      <c r="D2389" s="232"/>
      <c r="E2389" s="232"/>
      <c r="F2389" s="232"/>
      <c r="G2389" s="232"/>
    </row>
    <row r="2390" spans="1:7" x14ac:dyDescent="0.25">
      <c r="A2390" s="232"/>
      <c r="B2390" s="232"/>
      <c r="C2390" s="232"/>
      <c r="D2390" s="232"/>
      <c r="E2390" s="232"/>
      <c r="F2390" s="232"/>
      <c r="G2390" s="232"/>
    </row>
    <row r="2391" spans="1:7" x14ac:dyDescent="0.25">
      <c r="A2391" s="232"/>
      <c r="B2391" s="232"/>
      <c r="C2391" s="232"/>
      <c r="D2391" s="232"/>
      <c r="E2391" s="232"/>
      <c r="F2391" s="232"/>
      <c r="G2391" s="232"/>
    </row>
    <row r="2392" spans="1:7" x14ac:dyDescent="0.25">
      <c r="A2392" s="232"/>
      <c r="B2392" s="232"/>
      <c r="C2392" s="232"/>
      <c r="D2392" s="232"/>
      <c r="E2392" s="232"/>
      <c r="F2392" s="232"/>
      <c r="G2392" s="232"/>
    </row>
    <row r="2393" spans="1:7" x14ac:dyDescent="0.25">
      <c r="A2393" s="232"/>
      <c r="B2393" s="232"/>
      <c r="C2393" s="232"/>
      <c r="D2393" s="232"/>
      <c r="E2393" s="232"/>
      <c r="F2393" s="232"/>
      <c r="G2393" s="232"/>
    </row>
    <row r="2394" spans="1:7" x14ac:dyDescent="0.25">
      <c r="A2394" s="232"/>
      <c r="B2394" s="232"/>
      <c r="C2394" s="232"/>
      <c r="D2394" s="232"/>
      <c r="E2394" s="232"/>
      <c r="F2394" s="232"/>
      <c r="G2394" s="232"/>
    </row>
    <row r="2395" spans="1:7" x14ac:dyDescent="0.25">
      <c r="A2395" s="232"/>
      <c r="B2395" s="232"/>
      <c r="C2395" s="232"/>
      <c r="D2395" s="232"/>
      <c r="E2395" s="232"/>
      <c r="F2395" s="232"/>
      <c r="G2395" s="232"/>
    </row>
    <row r="2396" spans="1:7" x14ac:dyDescent="0.25">
      <c r="A2396" s="232"/>
      <c r="B2396" s="232"/>
      <c r="C2396" s="232"/>
      <c r="D2396" s="232"/>
      <c r="E2396" s="232"/>
      <c r="F2396" s="232"/>
      <c r="G2396" s="232"/>
    </row>
    <row r="2397" spans="1:7" x14ac:dyDescent="0.25">
      <c r="A2397" s="232"/>
      <c r="B2397" s="232"/>
      <c r="C2397" s="232"/>
      <c r="D2397" s="232"/>
      <c r="E2397" s="232"/>
      <c r="F2397" s="232"/>
      <c r="G2397" s="232"/>
    </row>
    <row r="2398" spans="1:7" x14ac:dyDescent="0.25">
      <c r="A2398" s="232"/>
      <c r="B2398" s="232"/>
      <c r="C2398" s="232"/>
      <c r="D2398" s="232"/>
      <c r="E2398" s="232"/>
      <c r="F2398" s="232"/>
      <c r="G2398" s="232"/>
    </row>
    <row r="2399" spans="1:7" x14ac:dyDescent="0.25">
      <c r="A2399" s="232"/>
      <c r="B2399" s="232"/>
      <c r="C2399" s="232"/>
      <c r="D2399" s="232"/>
      <c r="E2399" s="232"/>
      <c r="F2399" s="232"/>
      <c r="G2399" s="232"/>
    </row>
    <row r="2400" spans="1:7" x14ac:dyDescent="0.25">
      <c r="A2400" s="232"/>
      <c r="B2400" s="232"/>
      <c r="C2400" s="232"/>
      <c r="D2400" s="232"/>
      <c r="E2400" s="232"/>
      <c r="F2400" s="232"/>
      <c r="G2400" s="232"/>
    </row>
    <row r="2401" spans="1:7" x14ac:dyDescent="0.25">
      <c r="A2401" s="232"/>
      <c r="B2401" s="232"/>
      <c r="C2401" s="232"/>
      <c r="D2401" s="232"/>
      <c r="E2401" s="232"/>
      <c r="F2401" s="232"/>
      <c r="G2401" s="232"/>
    </row>
    <row r="2402" spans="1:7" x14ac:dyDescent="0.25">
      <c r="A2402" s="232"/>
      <c r="B2402" s="232"/>
      <c r="C2402" s="232"/>
      <c r="D2402" s="232"/>
      <c r="E2402" s="232"/>
      <c r="F2402" s="232"/>
      <c r="G2402" s="232"/>
    </row>
    <row r="2403" spans="1:7" x14ac:dyDescent="0.25">
      <c r="A2403" s="232"/>
      <c r="B2403" s="232"/>
      <c r="C2403" s="232"/>
      <c r="D2403" s="232"/>
      <c r="E2403" s="232"/>
      <c r="F2403" s="232"/>
      <c r="G2403" s="232"/>
    </row>
    <row r="2404" spans="1:7" x14ac:dyDescent="0.25">
      <c r="A2404" s="232"/>
      <c r="B2404" s="232"/>
      <c r="C2404" s="232"/>
      <c r="D2404" s="232"/>
      <c r="E2404" s="232"/>
      <c r="F2404" s="232"/>
      <c r="G2404" s="232"/>
    </row>
    <row r="2405" spans="1:7" x14ac:dyDescent="0.25">
      <c r="A2405" s="232"/>
      <c r="B2405" s="232"/>
      <c r="C2405" s="232"/>
      <c r="D2405" s="232"/>
      <c r="E2405" s="232"/>
      <c r="F2405" s="232"/>
      <c r="G2405" s="232"/>
    </row>
    <row r="2406" spans="1:7" x14ac:dyDescent="0.25">
      <c r="A2406" s="232"/>
      <c r="B2406" s="232"/>
      <c r="C2406" s="232"/>
      <c r="D2406" s="232"/>
      <c r="E2406" s="232"/>
      <c r="F2406" s="232"/>
      <c r="G2406" s="232"/>
    </row>
    <row r="2407" spans="1:7" x14ac:dyDescent="0.25">
      <c r="A2407" s="232"/>
      <c r="B2407" s="232"/>
      <c r="C2407" s="232"/>
      <c r="D2407" s="232"/>
      <c r="E2407" s="232"/>
      <c r="F2407" s="232"/>
      <c r="G2407" s="232"/>
    </row>
    <row r="2408" spans="1:7" x14ac:dyDescent="0.25">
      <c r="A2408" s="232"/>
      <c r="B2408" s="232"/>
      <c r="C2408" s="232"/>
      <c r="D2408" s="232"/>
      <c r="E2408" s="232"/>
      <c r="F2408" s="232"/>
      <c r="G2408" s="232"/>
    </row>
    <row r="2409" spans="1:7" x14ac:dyDescent="0.25">
      <c r="A2409" s="232"/>
      <c r="B2409" s="232"/>
      <c r="C2409" s="232"/>
      <c r="D2409" s="232"/>
      <c r="E2409" s="232"/>
      <c r="F2409" s="232"/>
      <c r="G2409" s="232"/>
    </row>
    <row r="2410" spans="1:7" x14ac:dyDescent="0.25">
      <c r="A2410" s="232"/>
      <c r="B2410" s="232"/>
      <c r="C2410" s="232"/>
      <c r="D2410" s="232"/>
      <c r="E2410" s="232"/>
      <c r="F2410" s="232"/>
      <c r="G2410" s="232"/>
    </row>
    <row r="2411" spans="1:7" x14ac:dyDescent="0.25">
      <c r="A2411" s="232"/>
      <c r="B2411" s="232"/>
      <c r="C2411" s="232"/>
      <c r="D2411" s="232"/>
      <c r="E2411" s="232"/>
      <c r="F2411" s="232"/>
      <c r="G2411" s="232"/>
    </row>
    <row r="2412" spans="1:7" x14ac:dyDescent="0.25">
      <c r="A2412" s="232"/>
      <c r="B2412" s="232"/>
      <c r="C2412" s="232"/>
      <c r="D2412" s="232"/>
      <c r="E2412" s="232"/>
      <c r="F2412" s="232"/>
      <c r="G2412" s="232"/>
    </row>
    <row r="2413" spans="1:7" x14ac:dyDescent="0.25">
      <c r="A2413" s="232"/>
      <c r="B2413" s="232"/>
      <c r="C2413" s="232"/>
      <c r="D2413" s="232"/>
      <c r="E2413" s="232"/>
      <c r="F2413" s="232"/>
      <c r="G2413" s="232"/>
    </row>
    <row r="2414" spans="1:7" x14ac:dyDescent="0.25">
      <c r="A2414" s="232"/>
      <c r="B2414" s="232"/>
      <c r="C2414" s="232"/>
      <c r="D2414" s="232"/>
      <c r="E2414" s="232"/>
      <c r="F2414" s="232"/>
      <c r="G2414" s="232"/>
    </row>
    <row r="2415" spans="1:7" x14ac:dyDescent="0.25">
      <c r="A2415" s="232"/>
      <c r="B2415" s="232"/>
      <c r="C2415" s="232"/>
      <c r="D2415" s="232"/>
      <c r="E2415" s="232"/>
      <c r="F2415" s="232"/>
      <c r="G2415" s="232"/>
    </row>
    <row r="2416" spans="1:7" x14ac:dyDescent="0.25">
      <c r="A2416" s="232"/>
      <c r="B2416" s="232"/>
      <c r="C2416" s="232"/>
      <c r="D2416" s="232"/>
      <c r="E2416" s="232"/>
      <c r="F2416" s="232"/>
      <c r="G2416" s="232"/>
    </row>
    <row r="2417" spans="1:7" x14ac:dyDescent="0.25">
      <c r="A2417" s="232"/>
      <c r="B2417" s="232"/>
      <c r="C2417" s="232"/>
      <c r="D2417" s="232"/>
      <c r="E2417" s="232"/>
      <c r="F2417" s="232"/>
      <c r="G2417" s="232"/>
    </row>
    <row r="2418" spans="1:7" x14ac:dyDescent="0.25">
      <c r="A2418" s="232"/>
      <c r="B2418" s="232"/>
      <c r="C2418" s="232"/>
      <c r="D2418" s="232"/>
      <c r="E2418" s="232"/>
      <c r="F2418" s="232"/>
      <c r="G2418" s="232"/>
    </row>
    <row r="2419" spans="1:7" x14ac:dyDescent="0.25">
      <c r="A2419" s="232"/>
      <c r="B2419" s="232"/>
      <c r="C2419" s="232"/>
      <c r="D2419" s="232"/>
      <c r="E2419" s="232"/>
      <c r="F2419" s="232"/>
      <c r="G2419" s="232"/>
    </row>
    <row r="2420" spans="1:7" x14ac:dyDescent="0.25">
      <c r="A2420" s="232"/>
      <c r="B2420" s="232"/>
      <c r="C2420" s="232"/>
      <c r="D2420" s="232"/>
      <c r="E2420" s="232"/>
      <c r="F2420" s="232"/>
      <c r="G2420" s="232"/>
    </row>
    <row r="2421" spans="1:7" x14ac:dyDescent="0.25">
      <c r="A2421" s="232"/>
      <c r="B2421" s="232"/>
      <c r="C2421" s="232"/>
      <c r="D2421" s="232"/>
      <c r="E2421" s="232"/>
      <c r="F2421" s="232"/>
      <c r="G2421" s="232"/>
    </row>
    <row r="2422" spans="1:7" x14ac:dyDescent="0.25">
      <c r="A2422" s="232"/>
      <c r="B2422" s="232"/>
      <c r="C2422" s="232"/>
      <c r="D2422" s="232"/>
      <c r="E2422" s="232"/>
      <c r="F2422" s="232"/>
      <c r="G2422" s="232"/>
    </row>
    <row r="2423" spans="1:7" x14ac:dyDescent="0.25">
      <c r="A2423" s="232"/>
      <c r="B2423" s="232"/>
      <c r="C2423" s="232"/>
      <c r="D2423" s="232"/>
      <c r="E2423" s="232"/>
      <c r="F2423" s="232"/>
      <c r="G2423" s="232"/>
    </row>
    <row r="2424" spans="1:7" x14ac:dyDescent="0.25">
      <c r="A2424" s="232"/>
      <c r="B2424" s="232"/>
      <c r="C2424" s="232"/>
      <c r="D2424" s="232"/>
      <c r="E2424" s="232"/>
      <c r="F2424" s="232"/>
      <c r="G2424" s="232"/>
    </row>
    <row r="2425" spans="1:7" x14ac:dyDescent="0.25">
      <c r="A2425" s="232"/>
      <c r="B2425" s="232"/>
      <c r="C2425" s="232"/>
      <c r="D2425" s="232"/>
      <c r="E2425" s="232"/>
      <c r="F2425" s="232"/>
      <c r="G2425" s="232"/>
    </row>
    <row r="2426" spans="1:7" x14ac:dyDescent="0.25">
      <c r="A2426" s="232"/>
      <c r="B2426" s="232"/>
      <c r="C2426" s="232"/>
      <c r="D2426" s="232"/>
      <c r="E2426" s="232"/>
      <c r="F2426" s="232"/>
      <c r="G2426" s="232"/>
    </row>
    <row r="2427" spans="1:7" x14ac:dyDescent="0.25">
      <c r="A2427" s="232"/>
      <c r="B2427" s="232"/>
      <c r="C2427" s="232"/>
      <c r="D2427" s="232"/>
      <c r="E2427" s="232"/>
      <c r="F2427" s="232"/>
      <c r="G2427" s="232"/>
    </row>
    <row r="2428" spans="1:7" x14ac:dyDescent="0.25">
      <c r="A2428" s="232"/>
      <c r="B2428" s="232"/>
      <c r="C2428" s="232"/>
      <c r="D2428" s="232"/>
      <c r="E2428" s="232"/>
      <c r="F2428" s="232"/>
      <c r="G2428" s="232"/>
    </row>
    <row r="2429" spans="1:7" x14ac:dyDescent="0.25">
      <c r="A2429" s="232"/>
      <c r="B2429" s="232"/>
      <c r="C2429" s="232"/>
      <c r="D2429" s="232"/>
      <c r="E2429" s="232"/>
      <c r="F2429" s="232"/>
      <c r="G2429" s="232"/>
    </row>
    <row r="2430" spans="1:7" x14ac:dyDescent="0.25">
      <c r="A2430" s="232"/>
      <c r="B2430" s="232"/>
      <c r="C2430" s="232"/>
      <c r="D2430" s="232"/>
      <c r="E2430" s="232"/>
      <c r="F2430" s="232"/>
      <c r="G2430" s="232"/>
    </row>
    <row r="2431" spans="1:7" x14ac:dyDescent="0.25">
      <c r="A2431" s="232"/>
      <c r="B2431" s="232"/>
      <c r="C2431" s="232"/>
      <c r="D2431" s="232"/>
      <c r="E2431" s="232"/>
      <c r="F2431" s="232"/>
      <c r="G2431" s="232"/>
    </row>
    <row r="2432" spans="1:7" x14ac:dyDescent="0.25">
      <c r="A2432" s="232"/>
      <c r="B2432" s="232"/>
      <c r="C2432" s="232"/>
      <c r="D2432" s="232"/>
      <c r="E2432" s="232"/>
      <c r="F2432" s="232"/>
      <c r="G2432" s="232"/>
    </row>
    <row r="2433" spans="1:7" x14ac:dyDescent="0.25">
      <c r="A2433" s="232"/>
      <c r="B2433" s="232"/>
      <c r="C2433" s="232"/>
      <c r="D2433" s="232"/>
      <c r="E2433" s="232"/>
      <c r="F2433" s="232"/>
      <c r="G2433" s="232"/>
    </row>
    <row r="2434" spans="1:7" x14ac:dyDescent="0.25">
      <c r="A2434" s="232"/>
      <c r="B2434" s="232"/>
      <c r="C2434" s="232"/>
      <c r="D2434" s="232"/>
      <c r="E2434" s="232"/>
      <c r="F2434" s="232"/>
      <c r="G2434" s="232"/>
    </row>
    <row r="2435" spans="1:7" x14ac:dyDescent="0.25">
      <c r="A2435" s="232"/>
      <c r="B2435" s="232"/>
      <c r="C2435" s="232"/>
      <c r="D2435" s="232"/>
      <c r="E2435" s="232"/>
      <c r="F2435" s="232"/>
      <c r="G2435" s="232"/>
    </row>
    <row r="2436" spans="1:7" x14ac:dyDescent="0.25">
      <c r="A2436" s="232"/>
      <c r="B2436" s="232"/>
      <c r="C2436" s="232"/>
      <c r="D2436" s="232"/>
      <c r="E2436" s="232"/>
      <c r="F2436" s="232"/>
      <c r="G2436" s="232"/>
    </row>
    <row r="2437" spans="1:7" x14ac:dyDescent="0.25">
      <c r="A2437" s="232"/>
      <c r="B2437" s="232"/>
      <c r="C2437" s="232"/>
      <c r="D2437" s="232"/>
      <c r="E2437" s="232"/>
      <c r="F2437" s="232"/>
      <c r="G2437" s="232"/>
    </row>
    <row r="2438" spans="1:7" x14ac:dyDescent="0.25">
      <c r="A2438" s="232"/>
      <c r="B2438" s="232"/>
      <c r="C2438" s="232"/>
      <c r="D2438" s="232"/>
      <c r="E2438" s="232"/>
      <c r="F2438" s="232"/>
      <c r="G2438" s="232"/>
    </row>
    <row r="2439" spans="1:7" x14ac:dyDescent="0.25">
      <c r="A2439" s="232"/>
      <c r="B2439" s="232"/>
      <c r="C2439" s="232"/>
      <c r="D2439" s="232"/>
      <c r="E2439" s="232"/>
      <c r="F2439" s="232"/>
      <c r="G2439" s="232"/>
    </row>
    <row r="2440" spans="1:7" x14ac:dyDescent="0.25">
      <c r="A2440" s="232"/>
      <c r="B2440" s="232"/>
      <c r="C2440" s="232"/>
      <c r="D2440" s="232"/>
      <c r="E2440" s="232"/>
      <c r="F2440" s="232"/>
      <c r="G2440" s="232"/>
    </row>
    <row r="2441" spans="1:7" x14ac:dyDescent="0.25">
      <c r="A2441" s="232"/>
      <c r="B2441" s="232"/>
      <c r="C2441" s="232"/>
      <c r="D2441" s="232"/>
      <c r="E2441" s="232"/>
      <c r="F2441" s="232"/>
      <c r="G2441" s="232"/>
    </row>
    <row r="2442" spans="1:7" x14ac:dyDescent="0.25">
      <c r="A2442" s="232"/>
      <c r="B2442" s="232"/>
      <c r="C2442" s="232"/>
      <c r="D2442" s="232"/>
      <c r="E2442" s="232"/>
      <c r="F2442" s="232"/>
      <c r="G2442" s="232"/>
    </row>
    <row r="2443" spans="1:7" x14ac:dyDescent="0.25">
      <c r="A2443" s="232"/>
      <c r="B2443" s="232"/>
      <c r="C2443" s="232"/>
      <c r="D2443" s="232"/>
      <c r="E2443" s="232"/>
      <c r="F2443" s="232"/>
      <c r="G2443" s="232"/>
    </row>
    <row r="2444" spans="1:7" x14ac:dyDescent="0.25">
      <c r="A2444" s="232"/>
      <c r="B2444" s="232"/>
      <c r="C2444" s="232"/>
      <c r="D2444" s="232"/>
      <c r="E2444" s="232"/>
      <c r="F2444" s="232"/>
      <c r="G2444" s="232"/>
    </row>
    <row r="2445" spans="1:7" x14ac:dyDescent="0.25">
      <c r="A2445" s="232"/>
      <c r="B2445" s="232"/>
      <c r="C2445" s="232"/>
      <c r="D2445" s="232"/>
      <c r="E2445" s="232"/>
      <c r="F2445" s="232"/>
      <c r="G2445" s="232"/>
    </row>
    <row r="2446" spans="1:7" x14ac:dyDescent="0.25">
      <c r="A2446" s="232"/>
      <c r="B2446" s="232"/>
      <c r="C2446" s="232"/>
      <c r="D2446" s="232"/>
      <c r="E2446" s="232"/>
      <c r="F2446" s="232"/>
      <c r="G2446" s="232"/>
    </row>
    <row r="2447" spans="1:7" x14ac:dyDescent="0.25">
      <c r="A2447" s="232"/>
      <c r="B2447" s="232"/>
      <c r="C2447" s="232"/>
      <c r="D2447" s="232"/>
      <c r="E2447" s="232"/>
      <c r="F2447" s="232"/>
      <c r="G2447" s="232"/>
    </row>
    <row r="2448" spans="1:7" x14ac:dyDescent="0.25">
      <c r="A2448" s="232"/>
      <c r="B2448" s="232"/>
      <c r="C2448" s="232"/>
      <c r="D2448" s="232"/>
      <c r="E2448" s="232"/>
      <c r="F2448" s="232"/>
      <c r="G2448" s="232"/>
    </row>
    <row r="2449" spans="1:7" x14ac:dyDescent="0.25">
      <c r="A2449" s="232"/>
      <c r="B2449" s="232"/>
      <c r="C2449" s="232"/>
      <c r="D2449" s="232"/>
      <c r="E2449" s="232"/>
      <c r="F2449" s="232"/>
      <c r="G2449" s="232"/>
    </row>
    <row r="2450" spans="1:7" x14ac:dyDescent="0.25">
      <c r="A2450" s="232"/>
      <c r="B2450" s="232"/>
      <c r="C2450" s="232"/>
      <c r="D2450" s="232"/>
      <c r="E2450" s="232"/>
      <c r="F2450" s="232"/>
      <c r="G2450" s="232"/>
    </row>
    <row r="2451" spans="1:7" x14ac:dyDescent="0.25">
      <c r="A2451" s="232"/>
      <c r="B2451" s="232"/>
      <c r="C2451" s="232"/>
      <c r="D2451" s="232"/>
      <c r="E2451" s="232"/>
      <c r="F2451" s="232"/>
      <c r="G2451" s="232"/>
    </row>
    <row r="2452" spans="1:7" x14ac:dyDescent="0.25">
      <c r="A2452" s="232"/>
      <c r="B2452" s="232"/>
      <c r="C2452" s="232"/>
      <c r="D2452" s="232"/>
      <c r="E2452" s="232"/>
      <c r="F2452" s="232"/>
      <c r="G2452" s="232"/>
    </row>
    <row r="2453" spans="1:7" x14ac:dyDescent="0.25">
      <c r="A2453" s="232"/>
      <c r="B2453" s="232"/>
      <c r="C2453" s="232"/>
      <c r="D2453" s="232"/>
      <c r="E2453" s="232"/>
      <c r="F2453" s="232"/>
      <c r="G2453" s="232"/>
    </row>
    <row r="2454" spans="1:7" x14ac:dyDescent="0.25">
      <c r="A2454" s="232"/>
      <c r="B2454" s="232"/>
      <c r="C2454" s="232"/>
      <c r="D2454" s="232"/>
      <c r="E2454" s="232"/>
      <c r="F2454" s="232"/>
      <c r="G2454" s="232"/>
    </row>
    <row r="2455" spans="1:7" x14ac:dyDescent="0.25">
      <c r="A2455" s="232"/>
      <c r="B2455" s="232"/>
      <c r="C2455" s="232"/>
      <c r="D2455" s="232"/>
      <c r="E2455" s="232"/>
      <c r="F2455" s="232"/>
      <c r="G2455" s="232"/>
    </row>
    <row r="2456" spans="1:7" x14ac:dyDescent="0.25">
      <c r="A2456" s="232"/>
      <c r="B2456" s="232"/>
      <c r="C2456" s="232"/>
      <c r="D2456" s="232"/>
      <c r="E2456" s="232"/>
      <c r="F2456" s="232"/>
      <c r="G2456" s="232"/>
    </row>
    <row r="2457" spans="1:7" x14ac:dyDescent="0.25">
      <c r="A2457" s="232"/>
      <c r="B2457" s="232"/>
      <c r="C2457" s="232"/>
      <c r="D2457" s="232"/>
      <c r="E2457" s="232"/>
      <c r="F2457" s="232"/>
      <c r="G2457" s="232"/>
    </row>
    <row r="2458" spans="1:7" x14ac:dyDescent="0.25">
      <c r="A2458" s="232"/>
      <c r="B2458" s="232"/>
      <c r="C2458" s="232"/>
      <c r="D2458" s="232"/>
      <c r="E2458" s="232"/>
      <c r="F2458" s="232"/>
      <c r="G2458" s="232"/>
    </row>
    <row r="2459" spans="1:7" x14ac:dyDescent="0.25">
      <c r="A2459" s="232"/>
      <c r="B2459" s="232"/>
      <c r="C2459" s="232"/>
      <c r="D2459" s="232"/>
      <c r="E2459" s="232"/>
      <c r="F2459" s="232"/>
      <c r="G2459" s="232"/>
    </row>
    <row r="2460" spans="1:7" x14ac:dyDescent="0.25">
      <c r="A2460" s="232"/>
      <c r="B2460" s="232"/>
      <c r="C2460" s="232"/>
      <c r="D2460" s="232"/>
      <c r="E2460" s="232"/>
      <c r="F2460" s="232"/>
      <c r="G2460" s="232"/>
    </row>
    <row r="2461" spans="1:7" x14ac:dyDescent="0.25">
      <c r="A2461" s="232"/>
      <c r="B2461" s="232"/>
      <c r="C2461" s="232"/>
      <c r="D2461" s="232"/>
      <c r="E2461" s="232"/>
      <c r="F2461" s="232"/>
      <c r="G2461" s="232"/>
    </row>
    <row r="2462" spans="1:7" x14ac:dyDescent="0.25">
      <c r="A2462" s="232"/>
      <c r="B2462" s="232"/>
      <c r="C2462" s="232"/>
      <c r="D2462" s="232"/>
      <c r="E2462" s="232"/>
      <c r="F2462" s="232"/>
      <c r="G2462" s="232"/>
    </row>
    <row r="2463" spans="1:7" x14ac:dyDescent="0.25">
      <c r="A2463" s="232"/>
      <c r="B2463" s="232"/>
      <c r="C2463" s="232"/>
      <c r="D2463" s="232"/>
      <c r="E2463" s="232"/>
      <c r="F2463" s="232"/>
      <c r="G2463" s="232"/>
    </row>
    <row r="2464" spans="1:7" x14ac:dyDescent="0.25">
      <c r="A2464" s="232"/>
      <c r="B2464" s="232"/>
      <c r="C2464" s="232"/>
      <c r="D2464" s="232"/>
      <c r="E2464" s="232"/>
      <c r="F2464" s="232"/>
      <c r="G2464" s="232"/>
    </row>
    <row r="2465" spans="1:7" x14ac:dyDescent="0.25">
      <c r="A2465" s="232"/>
      <c r="B2465" s="232"/>
      <c r="C2465" s="232"/>
      <c r="D2465" s="232"/>
      <c r="E2465" s="232"/>
      <c r="F2465" s="232"/>
      <c r="G2465" s="232"/>
    </row>
    <row r="2466" spans="1:7" x14ac:dyDescent="0.25">
      <c r="A2466" s="232"/>
      <c r="B2466" s="232"/>
      <c r="C2466" s="232"/>
      <c r="D2466" s="232"/>
      <c r="E2466" s="232"/>
      <c r="F2466" s="232"/>
      <c r="G2466" s="232"/>
    </row>
    <row r="2467" spans="1:7" x14ac:dyDescent="0.25">
      <c r="A2467" s="232"/>
      <c r="B2467" s="232"/>
      <c r="C2467" s="232"/>
      <c r="D2467" s="232"/>
      <c r="E2467" s="232"/>
      <c r="F2467" s="232"/>
      <c r="G2467" s="232"/>
    </row>
    <row r="2468" spans="1:7" x14ac:dyDescent="0.25">
      <c r="A2468" s="232"/>
      <c r="B2468" s="232"/>
      <c r="C2468" s="232"/>
      <c r="D2468" s="232"/>
      <c r="E2468" s="232"/>
      <c r="F2468" s="232"/>
      <c r="G2468" s="232"/>
    </row>
    <row r="2469" spans="1:7" x14ac:dyDescent="0.25">
      <c r="A2469" s="232"/>
      <c r="B2469" s="232"/>
      <c r="C2469" s="232"/>
      <c r="D2469" s="232"/>
      <c r="E2469" s="232"/>
      <c r="F2469" s="232"/>
      <c r="G2469" s="232"/>
    </row>
    <row r="2470" spans="1:7" x14ac:dyDescent="0.25">
      <c r="A2470" s="232"/>
      <c r="B2470" s="232"/>
      <c r="C2470" s="232"/>
      <c r="D2470" s="232"/>
      <c r="E2470" s="232"/>
      <c r="F2470" s="232"/>
      <c r="G2470" s="232"/>
    </row>
    <row r="2471" spans="1:7" x14ac:dyDescent="0.25">
      <c r="A2471" s="232"/>
      <c r="B2471" s="232"/>
      <c r="C2471" s="232"/>
      <c r="D2471" s="232"/>
      <c r="E2471" s="232"/>
      <c r="F2471" s="232"/>
      <c r="G2471" s="232"/>
    </row>
    <row r="2472" spans="1:7" x14ac:dyDescent="0.25">
      <c r="A2472" s="232"/>
      <c r="B2472" s="232"/>
      <c r="C2472" s="232"/>
      <c r="D2472" s="232"/>
      <c r="E2472" s="232"/>
      <c r="F2472" s="232"/>
      <c r="G2472" s="232"/>
    </row>
    <row r="2473" spans="1:7" x14ac:dyDescent="0.25">
      <c r="A2473" s="232"/>
      <c r="B2473" s="232"/>
      <c r="C2473" s="232"/>
      <c r="D2473" s="232"/>
      <c r="E2473" s="232"/>
      <c r="F2473" s="232"/>
      <c r="G2473" s="232"/>
    </row>
    <row r="2474" spans="1:7" x14ac:dyDescent="0.25">
      <c r="A2474" s="232"/>
      <c r="B2474" s="232"/>
      <c r="C2474" s="232"/>
      <c r="D2474" s="232"/>
      <c r="E2474" s="232"/>
      <c r="F2474" s="232"/>
      <c r="G2474" s="232"/>
    </row>
    <row r="2475" spans="1:7" x14ac:dyDescent="0.25">
      <c r="A2475" s="232"/>
      <c r="B2475" s="232"/>
      <c r="C2475" s="232"/>
      <c r="D2475" s="232"/>
      <c r="E2475" s="232"/>
      <c r="F2475" s="232"/>
      <c r="G2475" s="232"/>
    </row>
    <row r="2476" spans="1:7" x14ac:dyDescent="0.25">
      <c r="A2476" s="232"/>
      <c r="B2476" s="232"/>
      <c r="C2476" s="232"/>
      <c r="D2476" s="232"/>
      <c r="E2476" s="232"/>
      <c r="F2476" s="232"/>
      <c r="G2476" s="232"/>
    </row>
    <row r="2477" spans="1:7" x14ac:dyDescent="0.25">
      <c r="A2477" s="232"/>
      <c r="B2477" s="232"/>
      <c r="C2477" s="232"/>
      <c r="D2477" s="232"/>
      <c r="E2477" s="232"/>
      <c r="F2477" s="232"/>
      <c r="G2477" s="232"/>
    </row>
    <row r="2478" spans="1:7" x14ac:dyDescent="0.25">
      <c r="A2478" s="232"/>
      <c r="B2478" s="232"/>
      <c r="C2478" s="232"/>
      <c r="D2478" s="232"/>
      <c r="E2478" s="232"/>
      <c r="F2478" s="232"/>
      <c r="G2478" s="232"/>
    </row>
    <row r="2479" spans="1:7" x14ac:dyDescent="0.25">
      <c r="A2479" s="232"/>
      <c r="B2479" s="232"/>
      <c r="C2479" s="232"/>
      <c r="D2479" s="232"/>
      <c r="E2479" s="232"/>
      <c r="F2479" s="232"/>
      <c r="G2479" s="232"/>
    </row>
    <row r="2480" spans="1:7" x14ac:dyDescent="0.25">
      <c r="A2480" s="232"/>
      <c r="B2480" s="232"/>
      <c r="C2480" s="232"/>
      <c r="D2480" s="232"/>
      <c r="E2480" s="232"/>
      <c r="F2480" s="232"/>
      <c r="G2480" s="232"/>
    </row>
    <row r="2481" spans="1:7" x14ac:dyDescent="0.25">
      <c r="A2481" s="232"/>
      <c r="B2481" s="232"/>
      <c r="C2481" s="232"/>
      <c r="D2481" s="232"/>
      <c r="E2481" s="232"/>
      <c r="F2481" s="232"/>
      <c r="G2481" s="232"/>
    </row>
    <row r="2482" spans="1:7" x14ac:dyDescent="0.25">
      <c r="A2482" s="232"/>
      <c r="B2482" s="232"/>
      <c r="C2482" s="232"/>
      <c r="D2482" s="232"/>
      <c r="E2482" s="232"/>
      <c r="F2482" s="232"/>
      <c r="G2482" s="232"/>
    </row>
    <row r="2483" spans="1:7" x14ac:dyDescent="0.25">
      <c r="A2483" s="232"/>
      <c r="B2483" s="232"/>
      <c r="C2483" s="232"/>
      <c r="D2483" s="232"/>
      <c r="E2483" s="232"/>
      <c r="F2483" s="232"/>
      <c r="G2483" s="232"/>
    </row>
    <row r="2484" spans="1:7" x14ac:dyDescent="0.25">
      <c r="A2484" s="232"/>
      <c r="B2484" s="232"/>
      <c r="C2484" s="232"/>
      <c r="D2484" s="232"/>
      <c r="E2484" s="232"/>
      <c r="F2484" s="232"/>
      <c r="G2484" s="232"/>
    </row>
    <row r="2485" spans="1:7" x14ac:dyDescent="0.25">
      <c r="A2485" s="232"/>
      <c r="B2485" s="232"/>
      <c r="C2485" s="232"/>
      <c r="D2485" s="232"/>
      <c r="E2485" s="232"/>
      <c r="F2485" s="232"/>
      <c r="G2485" s="232"/>
    </row>
    <row r="2486" spans="1:7" x14ac:dyDescent="0.25">
      <c r="A2486" s="232"/>
      <c r="B2486" s="232"/>
      <c r="C2486" s="232"/>
      <c r="D2486" s="232"/>
      <c r="E2486" s="232"/>
      <c r="F2486" s="232"/>
      <c r="G2486" s="232"/>
    </row>
    <row r="2487" spans="1:7" x14ac:dyDescent="0.25">
      <c r="A2487" s="232"/>
      <c r="B2487" s="232"/>
      <c r="C2487" s="232"/>
      <c r="D2487" s="232"/>
      <c r="E2487" s="232"/>
      <c r="F2487" s="232"/>
      <c r="G2487" s="232"/>
    </row>
    <row r="2488" spans="1:7" x14ac:dyDescent="0.25">
      <c r="A2488" s="232"/>
      <c r="B2488" s="232"/>
      <c r="C2488" s="232"/>
      <c r="D2488" s="232"/>
      <c r="E2488" s="232"/>
      <c r="F2488" s="232"/>
      <c r="G2488" s="232"/>
    </row>
    <row r="2489" spans="1:7" x14ac:dyDescent="0.25">
      <c r="A2489" s="232"/>
      <c r="B2489" s="232"/>
      <c r="C2489" s="232"/>
      <c r="D2489" s="232"/>
      <c r="E2489" s="232"/>
      <c r="F2489" s="232"/>
      <c r="G2489" s="232"/>
    </row>
    <row r="2490" spans="1:7" x14ac:dyDescent="0.25">
      <c r="A2490" s="232"/>
      <c r="B2490" s="232"/>
      <c r="C2490" s="232"/>
      <c r="D2490" s="232"/>
      <c r="E2490" s="232"/>
      <c r="F2490" s="232"/>
      <c r="G2490" s="232"/>
    </row>
    <row r="2491" spans="1:7" x14ac:dyDescent="0.25">
      <c r="A2491" s="232"/>
      <c r="B2491" s="232"/>
      <c r="C2491" s="232"/>
      <c r="D2491" s="232"/>
      <c r="E2491" s="232"/>
      <c r="F2491" s="232"/>
      <c r="G2491" s="232"/>
    </row>
    <row r="2492" spans="1:7" x14ac:dyDescent="0.25">
      <c r="A2492" s="232"/>
      <c r="B2492" s="232"/>
      <c r="C2492" s="232"/>
      <c r="D2492" s="232"/>
      <c r="E2492" s="232"/>
      <c r="F2492" s="232"/>
      <c r="G2492" s="232"/>
    </row>
    <row r="2493" spans="1:7" x14ac:dyDescent="0.25">
      <c r="A2493" s="232"/>
      <c r="B2493" s="232"/>
      <c r="C2493" s="232"/>
      <c r="D2493" s="232"/>
      <c r="E2493" s="232"/>
      <c r="F2493" s="232"/>
      <c r="G2493" s="232"/>
    </row>
    <row r="2494" spans="1:7" x14ac:dyDescent="0.25">
      <c r="A2494" s="232"/>
      <c r="B2494" s="232"/>
      <c r="C2494" s="232"/>
      <c r="D2494" s="232"/>
      <c r="E2494" s="232"/>
      <c r="F2494" s="232"/>
      <c r="G2494" s="232"/>
    </row>
    <row r="2495" spans="1:7" x14ac:dyDescent="0.25">
      <c r="A2495" s="232"/>
      <c r="B2495" s="232"/>
      <c r="C2495" s="232"/>
      <c r="D2495" s="232"/>
      <c r="E2495" s="232"/>
      <c r="F2495" s="232"/>
      <c r="G2495" s="232"/>
    </row>
    <row r="2496" spans="1:7" x14ac:dyDescent="0.25">
      <c r="A2496" s="232"/>
      <c r="B2496" s="232"/>
      <c r="C2496" s="232"/>
      <c r="D2496" s="232"/>
      <c r="E2496" s="232"/>
      <c r="F2496" s="232"/>
      <c r="G2496" s="232"/>
    </row>
    <row r="2497" spans="1:7" x14ac:dyDescent="0.25">
      <c r="A2497" s="232"/>
      <c r="B2497" s="232"/>
      <c r="C2497" s="232"/>
      <c r="D2497" s="232"/>
      <c r="E2497" s="232"/>
      <c r="F2497" s="232"/>
      <c r="G2497" s="232"/>
    </row>
    <row r="2498" spans="1:7" x14ac:dyDescent="0.25">
      <c r="A2498" s="232"/>
      <c r="B2498" s="232"/>
      <c r="C2498" s="232"/>
      <c r="D2498" s="232"/>
      <c r="E2498" s="232"/>
      <c r="F2498" s="232"/>
      <c r="G2498" s="232"/>
    </row>
    <row r="2499" spans="1:7" x14ac:dyDescent="0.25">
      <c r="A2499" s="232"/>
      <c r="B2499" s="232"/>
      <c r="C2499" s="232"/>
      <c r="D2499" s="232"/>
      <c r="E2499" s="232"/>
      <c r="F2499" s="232"/>
      <c r="G2499" s="232"/>
    </row>
    <row r="2500" spans="1:7" x14ac:dyDescent="0.25">
      <c r="A2500" s="232"/>
      <c r="B2500" s="232"/>
      <c r="C2500" s="232"/>
      <c r="D2500" s="232"/>
      <c r="E2500" s="232"/>
      <c r="F2500" s="232"/>
      <c r="G2500" s="232"/>
    </row>
    <row r="2501" spans="1:7" x14ac:dyDescent="0.25">
      <c r="A2501" s="232"/>
      <c r="B2501" s="232"/>
      <c r="C2501" s="232"/>
      <c r="D2501" s="232"/>
      <c r="E2501" s="232"/>
      <c r="F2501" s="232"/>
      <c r="G2501" s="232"/>
    </row>
    <row r="2502" spans="1:7" x14ac:dyDescent="0.25">
      <c r="A2502" s="232"/>
      <c r="B2502" s="232"/>
      <c r="C2502" s="232"/>
      <c r="D2502" s="232"/>
      <c r="E2502" s="232"/>
      <c r="F2502" s="232"/>
      <c r="G2502" s="232"/>
    </row>
    <row r="2503" spans="1:7" x14ac:dyDescent="0.25">
      <c r="A2503" s="232"/>
      <c r="B2503" s="232"/>
      <c r="C2503" s="232"/>
      <c r="D2503" s="232"/>
      <c r="E2503" s="232"/>
      <c r="F2503" s="232"/>
      <c r="G2503" s="232"/>
    </row>
    <row r="2504" spans="1:7" x14ac:dyDescent="0.25">
      <c r="A2504" s="232"/>
      <c r="B2504" s="232"/>
      <c r="C2504" s="232"/>
      <c r="D2504" s="232"/>
      <c r="E2504" s="232"/>
      <c r="F2504" s="232"/>
      <c r="G2504" s="232"/>
    </row>
    <row r="2505" spans="1:7" x14ac:dyDescent="0.25">
      <c r="A2505" s="232"/>
      <c r="B2505" s="232"/>
      <c r="C2505" s="232"/>
      <c r="D2505" s="232"/>
      <c r="E2505" s="232"/>
      <c r="F2505" s="232"/>
      <c r="G2505" s="232"/>
    </row>
    <row r="2506" spans="1:7" x14ac:dyDescent="0.25">
      <c r="A2506" s="232"/>
      <c r="B2506" s="232"/>
      <c r="C2506" s="232"/>
      <c r="D2506" s="232"/>
      <c r="E2506" s="232"/>
      <c r="F2506" s="232"/>
      <c r="G2506" s="232"/>
    </row>
    <row r="2507" spans="1:7" x14ac:dyDescent="0.25">
      <c r="A2507" s="232"/>
      <c r="B2507" s="232"/>
      <c r="C2507" s="232"/>
      <c r="D2507" s="232"/>
      <c r="E2507" s="232"/>
      <c r="F2507" s="232"/>
      <c r="G2507" s="232"/>
    </row>
    <row r="2508" spans="1:7" x14ac:dyDescent="0.25">
      <c r="A2508" s="232"/>
      <c r="B2508" s="232"/>
      <c r="C2508" s="232"/>
      <c r="D2508" s="232"/>
      <c r="E2508" s="232"/>
      <c r="F2508" s="232"/>
      <c r="G2508" s="232"/>
    </row>
    <row r="2509" spans="1:7" x14ac:dyDescent="0.25">
      <c r="A2509" s="232"/>
      <c r="B2509" s="232"/>
      <c r="C2509" s="232"/>
      <c r="D2509" s="232"/>
      <c r="E2509" s="232"/>
      <c r="F2509" s="232"/>
      <c r="G2509" s="232"/>
    </row>
    <row r="2510" spans="1:7" x14ac:dyDescent="0.25">
      <c r="A2510" s="232"/>
      <c r="B2510" s="232"/>
      <c r="C2510" s="232"/>
      <c r="D2510" s="232"/>
      <c r="E2510" s="232"/>
      <c r="F2510" s="232"/>
      <c r="G2510" s="232"/>
    </row>
    <row r="2511" spans="1:7" x14ac:dyDescent="0.25">
      <c r="A2511" s="232"/>
      <c r="B2511" s="232"/>
      <c r="C2511" s="232"/>
      <c r="D2511" s="232"/>
      <c r="E2511" s="232"/>
      <c r="F2511" s="232"/>
      <c r="G2511" s="232"/>
    </row>
    <row r="2512" spans="1:7" x14ac:dyDescent="0.25">
      <c r="A2512" s="232"/>
      <c r="B2512" s="232"/>
      <c r="C2512" s="232"/>
      <c r="D2512" s="232"/>
      <c r="E2512" s="232"/>
      <c r="F2512" s="232"/>
      <c r="G2512" s="232"/>
    </row>
    <row r="2513" spans="1:7" x14ac:dyDescent="0.25">
      <c r="A2513" s="232"/>
      <c r="B2513" s="232"/>
      <c r="C2513" s="232"/>
      <c r="D2513" s="232"/>
      <c r="E2513" s="232"/>
      <c r="F2513" s="232"/>
      <c r="G2513" s="232"/>
    </row>
    <row r="2514" spans="1:7" x14ac:dyDescent="0.25">
      <c r="A2514" s="232"/>
      <c r="B2514" s="232"/>
      <c r="C2514" s="232"/>
      <c r="D2514" s="232"/>
      <c r="E2514" s="232"/>
      <c r="F2514" s="232"/>
      <c r="G2514" s="232"/>
    </row>
    <row r="2515" spans="1:7" x14ac:dyDescent="0.25">
      <c r="A2515" s="232"/>
      <c r="B2515" s="232"/>
      <c r="C2515" s="232"/>
      <c r="D2515" s="232"/>
      <c r="E2515" s="232"/>
      <c r="F2515" s="232"/>
      <c r="G2515" s="232"/>
    </row>
    <row r="2516" spans="1:7" x14ac:dyDescent="0.25">
      <c r="A2516" s="232"/>
      <c r="B2516" s="232"/>
      <c r="C2516" s="232"/>
      <c r="D2516" s="232"/>
      <c r="E2516" s="232"/>
      <c r="F2516" s="232"/>
      <c r="G2516" s="232"/>
    </row>
    <row r="2517" spans="1:7" x14ac:dyDescent="0.25">
      <c r="A2517" s="232"/>
      <c r="B2517" s="232"/>
      <c r="C2517" s="232"/>
      <c r="D2517" s="232"/>
      <c r="E2517" s="232"/>
      <c r="F2517" s="232"/>
      <c r="G2517" s="232"/>
    </row>
    <row r="2518" spans="1:7" x14ac:dyDescent="0.25">
      <c r="A2518" s="232"/>
      <c r="B2518" s="232"/>
      <c r="C2518" s="232"/>
      <c r="D2518" s="232"/>
      <c r="E2518" s="232"/>
      <c r="F2518" s="232"/>
      <c r="G2518" s="232"/>
    </row>
    <row r="2519" spans="1:7" x14ac:dyDescent="0.25">
      <c r="A2519" s="232"/>
      <c r="B2519" s="232"/>
      <c r="C2519" s="232"/>
      <c r="D2519" s="232"/>
      <c r="E2519" s="232"/>
      <c r="F2519" s="232"/>
      <c r="G2519" s="232"/>
    </row>
    <row r="2520" spans="1:7" x14ac:dyDescent="0.25">
      <c r="A2520" s="232"/>
      <c r="B2520" s="232"/>
      <c r="C2520" s="232"/>
      <c r="D2520" s="232"/>
      <c r="E2520" s="232"/>
      <c r="F2520" s="232"/>
      <c r="G2520" s="232"/>
    </row>
    <row r="2521" spans="1:7" x14ac:dyDescent="0.25">
      <c r="A2521" s="232"/>
      <c r="B2521" s="232"/>
      <c r="C2521" s="232"/>
      <c r="D2521" s="232"/>
      <c r="E2521" s="232"/>
      <c r="F2521" s="232"/>
      <c r="G2521" s="232"/>
    </row>
    <row r="2522" spans="1:7" x14ac:dyDescent="0.25">
      <c r="A2522" s="232"/>
      <c r="B2522" s="232"/>
      <c r="C2522" s="232"/>
      <c r="D2522" s="232"/>
      <c r="E2522" s="232"/>
      <c r="F2522" s="232"/>
      <c r="G2522" s="232"/>
    </row>
    <row r="2523" spans="1:7" x14ac:dyDescent="0.25">
      <c r="A2523" s="232"/>
      <c r="B2523" s="232"/>
      <c r="C2523" s="232"/>
      <c r="D2523" s="232"/>
      <c r="E2523" s="232"/>
      <c r="F2523" s="232"/>
      <c r="G2523" s="232"/>
    </row>
    <row r="2524" spans="1:7" x14ac:dyDescent="0.25">
      <c r="A2524" s="232"/>
      <c r="B2524" s="232"/>
      <c r="C2524" s="232"/>
      <c r="D2524" s="232"/>
      <c r="E2524" s="232"/>
      <c r="F2524" s="232"/>
      <c r="G2524" s="232"/>
    </row>
    <row r="2525" spans="1:7" x14ac:dyDescent="0.25">
      <c r="A2525" s="232"/>
      <c r="B2525" s="232"/>
      <c r="C2525" s="232"/>
      <c r="D2525" s="232"/>
      <c r="E2525" s="232"/>
      <c r="F2525" s="232"/>
      <c r="G2525" s="232"/>
    </row>
    <row r="2526" spans="1:7" x14ac:dyDescent="0.25">
      <c r="A2526" s="232"/>
      <c r="B2526" s="232"/>
      <c r="C2526" s="232"/>
      <c r="D2526" s="232"/>
      <c r="E2526" s="232"/>
      <c r="F2526" s="232"/>
      <c r="G2526" s="232"/>
    </row>
    <row r="2527" spans="1:7" x14ac:dyDescent="0.25">
      <c r="A2527" s="232"/>
      <c r="B2527" s="232"/>
      <c r="C2527" s="232"/>
      <c r="D2527" s="232"/>
      <c r="E2527" s="232"/>
      <c r="F2527" s="232"/>
      <c r="G2527" s="232"/>
    </row>
    <row r="2528" spans="1:7" x14ac:dyDescent="0.25">
      <c r="A2528" s="232"/>
      <c r="B2528" s="232"/>
      <c r="C2528" s="232"/>
      <c r="D2528" s="232"/>
      <c r="E2528" s="232"/>
      <c r="F2528" s="232"/>
      <c r="G2528" s="232"/>
    </row>
    <row r="2529" spans="1:7" x14ac:dyDescent="0.25">
      <c r="A2529" s="232"/>
      <c r="B2529" s="232"/>
      <c r="C2529" s="232"/>
      <c r="D2529" s="232"/>
      <c r="E2529" s="232"/>
      <c r="F2529" s="232"/>
      <c r="G2529" s="232"/>
    </row>
    <row r="2530" spans="1:7" x14ac:dyDescent="0.25">
      <c r="A2530" s="232"/>
      <c r="B2530" s="232"/>
      <c r="C2530" s="232"/>
      <c r="D2530" s="232"/>
      <c r="E2530" s="232"/>
      <c r="F2530" s="232"/>
      <c r="G2530" s="232"/>
    </row>
    <row r="2531" spans="1:7" x14ac:dyDescent="0.25">
      <c r="A2531" s="232"/>
      <c r="B2531" s="232"/>
      <c r="C2531" s="232"/>
      <c r="D2531" s="232"/>
      <c r="E2531" s="232"/>
      <c r="F2531" s="232"/>
      <c r="G2531" s="232"/>
    </row>
    <row r="2532" spans="1:7" x14ac:dyDescent="0.25">
      <c r="A2532" s="232"/>
      <c r="B2532" s="232"/>
      <c r="C2532" s="232"/>
      <c r="D2532" s="232"/>
      <c r="E2532" s="232"/>
      <c r="F2532" s="232"/>
      <c r="G2532" s="232"/>
    </row>
    <row r="2533" spans="1:7" x14ac:dyDescent="0.25">
      <c r="A2533" s="232"/>
      <c r="B2533" s="232"/>
      <c r="C2533" s="232"/>
      <c r="D2533" s="232"/>
      <c r="E2533" s="232"/>
      <c r="F2533" s="232"/>
      <c r="G2533" s="232"/>
    </row>
    <row r="2534" spans="1:7" x14ac:dyDescent="0.25">
      <c r="A2534" s="232"/>
      <c r="B2534" s="232"/>
      <c r="C2534" s="232"/>
      <c r="D2534" s="232"/>
      <c r="E2534" s="232"/>
      <c r="F2534" s="232"/>
      <c r="G2534" s="232"/>
    </row>
    <row r="2535" spans="1:7" x14ac:dyDescent="0.25">
      <c r="A2535" s="232"/>
      <c r="B2535" s="232"/>
      <c r="C2535" s="232"/>
      <c r="D2535" s="232"/>
      <c r="E2535" s="232"/>
      <c r="F2535" s="232"/>
      <c r="G2535" s="232"/>
    </row>
    <row r="2536" spans="1:7" x14ac:dyDescent="0.25">
      <c r="A2536" s="232"/>
      <c r="B2536" s="232"/>
      <c r="C2536" s="232"/>
      <c r="D2536" s="232"/>
      <c r="E2536" s="232"/>
      <c r="F2536" s="232"/>
      <c r="G2536" s="232"/>
    </row>
    <row r="2537" spans="1:7" x14ac:dyDescent="0.25">
      <c r="A2537" s="232"/>
      <c r="B2537" s="232"/>
      <c r="C2537" s="232"/>
      <c r="D2537" s="232"/>
      <c r="E2537" s="232"/>
      <c r="F2537" s="232"/>
      <c r="G2537" s="232"/>
    </row>
    <row r="2538" spans="1:7" x14ac:dyDescent="0.25">
      <c r="A2538" s="232"/>
      <c r="B2538" s="232"/>
      <c r="C2538" s="232"/>
      <c r="D2538" s="232"/>
      <c r="E2538" s="232"/>
      <c r="F2538" s="232"/>
      <c r="G2538" s="232"/>
    </row>
    <row r="2539" spans="1:7" x14ac:dyDescent="0.25">
      <c r="A2539" s="232"/>
      <c r="B2539" s="232"/>
      <c r="C2539" s="232"/>
      <c r="D2539" s="232"/>
      <c r="E2539" s="232"/>
      <c r="F2539" s="232"/>
      <c r="G2539" s="232"/>
    </row>
    <row r="2540" spans="1:7" x14ac:dyDescent="0.25">
      <c r="A2540" s="232"/>
      <c r="B2540" s="232"/>
      <c r="C2540" s="232"/>
      <c r="D2540" s="232"/>
      <c r="E2540" s="232"/>
      <c r="F2540" s="232"/>
      <c r="G2540" s="232"/>
    </row>
    <row r="2541" spans="1:7" x14ac:dyDescent="0.25">
      <c r="A2541" s="232"/>
      <c r="B2541" s="232"/>
      <c r="C2541" s="232"/>
      <c r="D2541" s="232"/>
      <c r="E2541" s="232"/>
      <c r="F2541" s="232"/>
      <c r="G2541" s="232"/>
    </row>
    <row r="2542" spans="1:7" x14ac:dyDescent="0.25">
      <c r="A2542" s="232"/>
      <c r="B2542" s="232"/>
      <c r="C2542" s="232"/>
      <c r="D2542" s="232"/>
      <c r="E2542" s="232"/>
      <c r="F2542" s="232"/>
      <c r="G2542" s="232"/>
    </row>
    <row r="2543" spans="1:7" x14ac:dyDescent="0.25">
      <c r="A2543" s="232"/>
      <c r="B2543" s="232"/>
      <c r="C2543" s="232"/>
      <c r="D2543" s="232"/>
      <c r="E2543" s="232"/>
      <c r="F2543" s="232"/>
      <c r="G2543" s="232"/>
    </row>
    <row r="2544" spans="1:7" x14ac:dyDescent="0.25">
      <c r="A2544" s="232"/>
      <c r="B2544" s="232"/>
      <c r="C2544" s="232"/>
      <c r="D2544" s="232"/>
      <c r="E2544" s="232"/>
      <c r="F2544" s="232"/>
      <c r="G2544" s="232"/>
    </row>
    <row r="2545" spans="1:7" x14ac:dyDescent="0.25">
      <c r="A2545" s="232"/>
      <c r="B2545" s="232"/>
      <c r="C2545" s="232"/>
      <c r="D2545" s="232"/>
      <c r="E2545" s="232"/>
      <c r="F2545" s="232"/>
      <c r="G2545" s="232"/>
    </row>
    <row r="2546" spans="1:7" x14ac:dyDescent="0.25">
      <c r="A2546" s="232"/>
      <c r="B2546" s="232"/>
      <c r="C2546" s="232"/>
      <c r="D2546" s="232"/>
      <c r="E2546" s="232"/>
      <c r="F2546" s="232"/>
      <c r="G2546" s="232"/>
    </row>
    <row r="2547" spans="1:7" x14ac:dyDescent="0.25">
      <c r="A2547" s="232"/>
      <c r="B2547" s="232"/>
      <c r="C2547" s="232"/>
      <c r="D2547" s="232"/>
      <c r="E2547" s="232"/>
      <c r="F2547" s="232"/>
      <c r="G2547" s="232"/>
    </row>
    <row r="2548" spans="1:7" x14ac:dyDescent="0.25">
      <c r="A2548" s="232"/>
      <c r="B2548" s="232"/>
      <c r="C2548" s="232"/>
      <c r="D2548" s="232"/>
      <c r="E2548" s="232"/>
      <c r="F2548" s="232"/>
      <c r="G2548" s="232"/>
    </row>
    <row r="2549" spans="1:7" x14ac:dyDescent="0.25">
      <c r="A2549" s="232"/>
      <c r="B2549" s="232"/>
      <c r="C2549" s="232"/>
      <c r="D2549" s="232"/>
      <c r="E2549" s="232"/>
      <c r="F2549" s="232"/>
      <c r="G2549" s="232"/>
    </row>
    <row r="2550" spans="1:7" x14ac:dyDescent="0.25">
      <c r="A2550" s="232"/>
      <c r="B2550" s="232"/>
      <c r="C2550" s="232"/>
      <c r="D2550" s="232"/>
      <c r="E2550" s="232"/>
      <c r="F2550" s="232"/>
      <c r="G2550" s="232"/>
    </row>
    <row r="2551" spans="1:7" x14ac:dyDescent="0.25">
      <c r="A2551" s="232"/>
      <c r="B2551" s="232"/>
      <c r="C2551" s="232"/>
      <c r="D2551" s="232"/>
      <c r="E2551" s="232"/>
      <c r="F2551" s="232"/>
      <c r="G2551" s="232"/>
    </row>
    <row r="2552" spans="1:7" x14ac:dyDescent="0.25">
      <c r="A2552" s="232"/>
      <c r="B2552" s="232"/>
      <c r="C2552" s="232"/>
      <c r="D2552" s="232"/>
      <c r="E2552" s="232"/>
      <c r="F2552" s="232"/>
      <c r="G2552" s="232"/>
    </row>
    <row r="2553" spans="1:7" x14ac:dyDescent="0.25">
      <c r="A2553" s="232"/>
      <c r="B2553" s="232"/>
      <c r="C2553" s="232"/>
      <c r="D2553" s="232"/>
      <c r="E2553" s="232"/>
      <c r="F2553" s="232"/>
      <c r="G2553" s="232"/>
    </row>
    <row r="2554" spans="1:7" x14ac:dyDescent="0.25">
      <c r="A2554" s="232"/>
      <c r="B2554" s="232"/>
      <c r="C2554" s="232"/>
      <c r="D2554" s="232"/>
      <c r="E2554" s="232"/>
      <c r="F2554" s="232"/>
      <c r="G2554" s="232"/>
    </row>
    <row r="2555" spans="1:7" x14ac:dyDescent="0.25">
      <c r="A2555" s="232"/>
      <c r="B2555" s="232"/>
      <c r="C2555" s="232"/>
      <c r="D2555" s="232"/>
      <c r="E2555" s="232"/>
      <c r="F2555" s="232"/>
      <c r="G2555" s="232"/>
    </row>
    <row r="2556" spans="1:7" x14ac:dyDescent="0.25">
      <c r="A2556" s="232"/>
      <c r="B2556" s="232"/>
      <c r="C2556" s="232"/>
      <c r="D2556" s="232"/>
      <c r="E2556" s="232"/>
      <c r="F2556" s="232"/>
      <c r="G2556" s="232"/>
    </row>
    <row r="2557" spans="1:7" x14ac:dyDescent="0.25">
      <c r="A2557" s="232"/>
      <c r="B2557" s="232"/>
      <c r="C2557" s="232"/>
      <c r="D2557" s="232"/>
      <c r="E2557" s="232"/>
      <c r="F2557" s="232"/>
      <c r="G2557" s="232"/>
    </row>
    <row r="2558" spans="1:7" x14ac:dyDescent="0.25">
      <c r="A2558" s="232"/>
      <c r="B2558" s="232"/>
      <c r="C2558" s="232"/>
      <c r="D2558" s="232"/>
      <c r="E2558" s="232"/>
      <c r="F2558" s="232"/>
      <c r="G2558" s="232"/>
    </row>
    <row r="2559" spans="1:7" x14ac:dyDescent="0.25">
      <c r="A2559" s="232"/>
      <c r="B2559" s="232"/>
      <c r="C2559" s="232"/>
      <c r="D2559" s="232"/>
      <c r="E2559" s="232"/>
      <c r="F2559" s="232"/>
      <c r="G2559" s="232"/>
    </row>
    <row r="2560" spans="1:7" x14ac:dyDescent="0.25">
      <c r="A2560" s="232"/>
      <c r="B2560" s="232"/>
      <c r="C2560" s="232"/>
      <c r="D2560" s="232"/>
      <c r="E2560" s="232"/>
      <c r="F2560" s="232"/>
      <c r="G2560" s="232"/>
    </row>
    <row r="2561" spans="1:7" x14ac:dyDescent="0.25">
      <c r="A2561" s="232"/>
      <c r="B2561" s="232"/>
      <c r="C2561" s="232"/>
      <c r="D2561" s="232"/>
      <c r="E2561" s="232"/>
      <c r="F2561" s="232"/>
      <c r="G2561" s="232"/>
    </row>
    <row r="2562" spans="1:7" x14ac:dyDescent="0.25">
      <c r="A2562" s="232"/>
      <c r="B2562" s="232"/>
      <c r="C2562" s="232"/>
      <c r="D2562" s="232"/>
      <c r="E2562" s="232"/>
      <c r="F2562" s="232"/>
      <c r="G2562" s="232"/>
    </row>
    <row r="2563" spans="1:7" x14ac:dyDescent="0.25">
      <c r="A2563" s="232"/>
      <c r="B2563" s="232"/>
      <c r="C2563" s="232"/>
      <c r="D2563" s="232"/>
      <c r="E2563" s="232"/>
      <c r="F2563" s="232"/>
      <c r="G2563" s="232"/>
    </row>
    <row r="2564" spans="1:7" x14ac:dyDescent="0.25">
      <c r="A2564" s="232"/>
      <c r="B2564" s="232"/>
      <c r="C2564" s="232"/>
      <c r="D2564" s="232"/>
      <c r="E2564" s="232"/>
      <c r="F2564" s="232"/>
      <c r="G2564" s="232"/>
    </row>
    <row r="2565" spans="1:7" x14ac:dyDescent="0.25">
      <c r="A2565" s="232"/>
      <c r="B2565" s="232"/>
      <c r="C2565" s="232"/>
      <c r="D2565" s="232"/>
      <c r="E2565" s="232"/>
      <c r="F2565" s="232"/>
      <c r="G2565" s="232"/>
    </row>
    <row r="2566" spans="1:7" x14ac:dyDescent="0.25">
      <c r="A2566" s="232"/>
      <c r="B2566" s="232"/>
      <c r="C2566" s="232"/>
      <c r="D2566" s="232"/>
      <c r="E2566" s="232"/>
      <c r="F2566" s="232"/>
      <c r="G2566" s="232"/>
    </row>
    <row r="2567" spans="1:7" x14ac:dyDescent="0.25">
      <c r="A2567" s="232"/>
      <c r="B2567" s="232"/>
      <c r="C2567" s="232"/>
      <c r="D2567" s="232"/>
      <c r="E2567" s="232"/>
      <c r="F2567" s="232"/>
      <c r="G2567" s="232"/>
    </row>
    <row r="2568" spans="1:7" x14ac:dyDescent="0.25">
      <c r="A2568" s="232"/>
      <c r="B2568" s="232"/>
      <c r="C2568" s="232"/>
      <c r="D2568" s="232"/>
      <c r="E2568" s="232"/>
      <c r="F2568" s="232"/>
      <c r="G2568" s="232"/>
    </row>
    <row r="2569" spans="1:7" x14ac:dyDescent="0.25">
      <c r="A2569" s="232"/>
      <c r="B2569" s="232"/>
      <c r="C2569" s="232"/>
      <c r="D2569" s="232"/>
      <c r="E2569" s="232"/>
      <c r="F2569" s="232"/>
      <c r="G2569" s="232"/>
    </row>
    <row r="2570" spans="1:7" x14ac:dyDescent="0.25">
      <c r="A2570" s="232"/>
      <c r="B2570" s="232"/>
      <c r="C2570" s="232"/>
      <c r="D2570" s="232"/>
      <c r="E2570" s="232"/>
      <c r="F2570" s="232"/>
      <c r="G2570" s="232"/>
    </row>
    <row r="2571" spans="1:7" x14ac:dyDescent="0.25">
      <c r="A2571" s="232"/>
      <c r="B2571" s="232"/>
      <c r="C2571" s="232"/>
      <c r="D2571" s="232"/>
      <c r="E2571" s="232"/>
      <c r="F2571" s="232"/>
      <c r="G2571" s="232"/>
    </row>
    <row r="2572" spans="1:7" x14ac:dyDescent="0.25">
      <c r="A2572" s="232"/>
      <c r="B2572" s="232"/>
      <c r="C2572" s="232"/>
      <c r="D2572" s="232"/>
      <c r="E2572" s="232"/>
      <c r="F2572" s="232"/>
      <c r="G2572" s="232"/>
    </row>
    <row r="2573" spans="1:7" x14ac:dyDescent="0.25">
      <c r="A2573" s="232"/>
      <c r="B2573" s="232"/>
      <c r="C2573" s="232"/>
      <c r="D2573" s="232"/>
      <c r="E2573" s="232"/>
      <c r="F2573" s="232"/>
      <c r="G2573" s="232"/>
    </row>
    <row r="2574" spans="1:7" x14ac:dyDescent="0.25">
      <c r="A2574" s="232"/>
      <c r="B2574" s="232"/>
      <c r="C2574" s="232"/>
      <c r="D2574" s="232"/>
      <c r="E2574" s="232"/>
      <c r="F2574" s="232"/>
      <c r="G2574" s="232"/>
    </row>
    <row r="2575" spans="1:7" x14ac:dyDescent="0.25">
      <c r="A2575" s="232"/>
      <c r="B2575" s="232"/>
      <c r="C2575" s="232"/>
      <c r="D2575" s="232"/>
      <c r="E2575" s="232"/>
      <c r="F2575" s="232"/>
      <c r="G2575" s="232"/>
    </row>
    <row r="2576" spans="1:7" x14ac:dyDescent="0.25">
      <c r="A2576" s="232"/>
      <c r="B2576" s="232"/>
      <c r="C2576" s="232"/>
      <c r="D2576" s="232"/>
      <c r="E2576" s="232"/>
      <c r="F2576" s="232"/>
      <c r="G2576" s="232"/>
    </row>
    <row r="2577" spans="1:7" x14ac:dyDescent="0.25">
      <c r="A2577" s="232"/>
      <c r="B2577" s="232"/>
      <c r="C2577" s="232"/>
      <c r="D2577" s="232"/>
      <c r="E2577" s="232"/>
      <c r="F2577" s="232"/>
      <c r="G2577" s="232"/>
    </row>
    <row r="2578" spans="1:7" x14ac:dyDescent="0.25">
      <c r="A2578" s="232"/>
      <c r="B2578" s="232"/>
      <c r="C2578" s="232"/>
      <c r="D2578" s="232"/>
      <c r="E2578" s="232"/>
      <c r="F2578" s="232"/>
      <c r="G2578" s="232"/>
    </row>
    <row r="2579" spans="1:7" x14ac:dyDescent="0.25">
      <c r="A2579" s="232"/>
      <c r="B2579" s="232"/>
      <c r="C2579" s="232"/>
      <c r="D2579" s="232"/>
      <c r="E2579" s="232"/>
      <c r="F2579" s="232"/>
      <c r="G2579" s="232"/>
    </row>
    <row r="2580" spans="1:7" x14ac:dyDescent="0.25">
      <c r="A2580" s="232"/>
      <c r="B2580" s="232"/>
      <c r="C2580" s="232"/>
      <c r="D2580" s="232"/>
      <c r="E2580" s="232"/>
      <c r="F2580" s="232"/>
      <c r="G2580" s="232"/>
    </row>
    <row r="2581" spans="1:7" x14ac:dyDescent="0.25">
      <c r="A2581" s="232"/>
      <c r="B2581" s="232"/>
      <c r="C2581" s="232"/>
      <c r="D2581" s="232"/>
      <c r="E2581" s="232"/>
      <c r="F2581" s="232"/>
      <c r="G2581" s="232"/>
    </row>
    <row r="2582" spans="1:7" x14ac:dyDescent="0.25">
      <c r="A2582" s="232"/>
      <c r="B2582" s="232"/>
      <c r="C2582" s="232"/>
      <c r="D2582" s="232"/>
      <c r="E2582" s="232"/>
      <c r="F2582" s="232"/>
      <c r="G2582" s="232"/>
    </row>
    <row r="2583" spans="1:7" x14ac:dyDescent="0.25">
      <c r="A2583" s="232"/>
      <c r="B2583" s="232"/>
      <c r="C2583" s="232"/>
      <c r="D2583" s="232"/>
      <c r="E2583" s="232"/>
      <c r="F2583" s="232"/>
      <c r="G2583" s="232"/>
    </row>
    <row r="2584" spans="1:7" x14ac:dyDescent="0.25">
      <c r="A2584" s="232"/>
      <c r="B2584" s="232"/>
      <c r="C2584" s="232"/>
      <c r="D2584" s="232"/>
      <c r="E2584" s="232"/>
      <c r="F2584" s="232"/>
      <c r="G2584" s="232"/>
    </row>
    <row r="2585" spans="1:7" x14ac:dyDescent="0.25">
      <c r="A2585" s="232"/>
      <c r="B2585" s="232"/>
      <c r="C2585" s="232"/>
      <c r="D2585" s="232"/>
      <c r="E2585" s="232"/>
      <c r="F2585" s="232"/>
      <c r="G2585" s="232"/>
    </row>
    <row r="2586" spans="1:7" x14ac:dyDescent="0.25">
      <c r="A2586" s="232"/>
      <c r="B2586" s="232"/>
      <c r="C2586" s="232"/>
      <c r="D2586" s="232"/>
      <c r="E2586" s="232"/>
      <c r="F2586" s="232"/>
      <c r="G2586" s="232"/>
    </row>
    <row r="2587" spans="1:7" x14ac:dyDescent="0.25">
      <c r="A2587" s="232"/>
      <c r="B2587" s="232"/>
      <c r="C2587" s="232"/>
      <c r="D2587" s="232"/>
      <c r="E2587" s="232"/>
      <c r="F2587" s="232"/>
      <c r="G2587" s="232"/>
    </row>
    <row r="2588" spans="1:7" x14ac:dyDescent="0.25">
      <c r="A2588" s="232"/>
      <c r="B2588" s="232"/>
      <c r="C2588" s="232"/>
      <c r="D2588" s="232"/>
      <c r="E2588" s="232"/>
      <c r="F2588" s="232"/>
      <c r="G2588" s="232"/>
    </row>
    <row r="2589" spans="1:7" x14ac:dyDescent="0.25">
      <c r="A2589" s="232"/>
      <c r="B2589" s="232"/>
      <c r="C2589" s="232"/>
      <c r="D2589" s="232"/>
      <c r="E2589" s="232"/>
      <c r="F2589" s="232"/>
      <c r="G2589" s="232"/>
    </row>
    <row r="2590" spans="1:7" x14ac:dyDescent="0.25">
      <c r="A2590" s="232"/>
      <c r="B2590" s="232"/>
      <c r="C2590" s="232"/>
      <c r="D2590" s="232"/>
      <c r="E2590" s="232"/>
      <c r="F2590" s="232"/>
      <c r="G2590" s="232"/>
    </row>
    <row r="2591" spans="1:7" x14ac:dyDescent="0.25">
      <c r="A2591" s="232"/>
      <c r="B2591" s="232"/>
      <c r="C2591" s="232"/>
      <c r="D2591" s="232"/>
      <c r="E2591" s="232"/>
      <c r="F2591" s="232"/>
      <c r="G2591" s="232"/>
    </row>
    <row r="2592" spans="1:7" x14ac:dyDescent="0.25">
      <c r="A2592" s="232"/>
      <c r="B2592" s="232"/>
      <c r="C2592" s="232"/>
      <c r="D2592" s="232"/>
      <c r="E2592" s="232"/>
      <c r="F2592" s="232"/>
      <c r="G2592" s="232"/>
    </row>
    <row r="2593" spans="1:7" x14ac:dyDescent="0.25">
      <c r="A2593" s="232"/>
      <c r="B2593" s="232"/>
      <c r="C2593" s="232"/>
      <c r="D2593" s="232"/>
      <c r="E2593" s="232"/>
      <c r="F2593" s="232"/>
      <c r="G2593" s="232"/>
    </row>
    <row r="2594" spans="1:7" x14ac:dyDescent="0.25">
      <c r="A2594" s="232"/>
      <c r="B2594" s="232"/>
      <c r="C2594" s="232"/>
      <c r="D2594" s="232"/>
      <c r="E2594" s="232"/>
      <c r="F2594" s="232"/>
      <c r="G2594" s="232"/>
    </row>
    <row r="2595" spans="1:7" x14ac:dyDescent="0.25">
      <c r="A2595" s="232"/>
      <c r="B2595" s="232"/>
      <c r="C2595" s="232"/>
      <c r="D2595" s="232"/>
      <c r="E2595" s="232"/>
      <c r="F2595" s="232"/>
      <c r="G2595" s="232"/>
    </row>
    <row r="2596" spans="1:7" x14ac:dyDescent="0.25">
      <c r="A2596" s="232"/>
      <c r="B2596" s="232"/>
      <c r="C2596" s="232"/>
      <c r="D2596" s="232"/>
      <c r="E2596" s="232"/>
      <c r="F2596" s="232"/>
      <c r="G2596" s="232"/>
    </row>
    <row r="2597" spans="1:7" x14ac:dyDescent="0.25">
      <c r="A2597" s="232"/>
      <c r="B2597" s="232"/>
      <c r="C2597" s="232"/>
      <c r="D2597" s="232"/>
      <c r="E2597" s="232"/>
      <c r="F2597" s="232"/>
      <c r="G2597" s="232"/>
    </row>
    <row r="2598" spans="1:7" x14ac:dyDescent="0.25">
      <c r="A2598" s="232"/>
      <c r="B2598" s="232"/>
      <c r="C2598" s="232"/>
      <c r="D2598" s="232"/>
      <c r="E2598" s="232"/>
      <c r="F2598" s="232"/>
      <c r="G2598" s="232"/>
    </row>
    <row r="2599" spans="1:7" x14ac:dyDescent="0.25">
      <c r="A2599" s="232"/>
      <c r="B2599" s="232"/>
      <c r="C2599" s="232"/>
      <c r="D2599" s="232"/>
      <c r="E2599" s="232"/>
      <c r="F2599" s="232"/>
      <c r="G2599" s="232"/>
    </row>
    <row r="2600" spans="1:7" x14ac:dyDescent="0.25">
      <c r="A2600" s="232"/>
      <c r="B2600" s="232"/>
      <c r="C2600" s="232"/>
      <c r="D2600" s="232"/>
      <c r="E2600" s="232"/>
      <c r="F2600" s="232"/>
      <c r="G2600" s="232"/>
    </row>
    <row r="2601" spans="1:7" x14ac:dyDescent="0.25">
      <c r="A2601" s="232"/>
      <c r="B2601" s="232"/>
      <c r="C2601" s="232"/>
      <c r="D2601" s="232"/>
      <c r="E2601" s="232"/>
      <c r="F2601" s="232"/>
      <c r="G2601" s="232"/>
    </row>
    <row r="2602" spans="1:7" x14ac:dyDescent="0.25">
      <c r="A2602" s="232"/>
      <c r="B2602" s="232"/>
      <c r="C2602" s="232"/>
      <c r="D2602" s="232"/>
      <c r="E2602" s="232"/>
      <c r="F2602" s="232"/>
      <c r="G2602" s="232"/>
    </row>
    <row r="2603" spans="1:7" x14ac:dyDescent="0.25">
      <c r="A2603" s="232"/>
      <c r="B2603" s="232"/>
      <c r="C2603" s="232"/>
      <c r="D2603" s="232"/>
      <c r="E2603" s="232"/>
      <c r="F2603" s="232"/>
      <c r="G2603" s="232"/>
    </row>
    <row r="2604" spans="1:7" x14ac:dyDescent="0.25">
      <c r="A2604" s="232"/>
      <c r="B2604" s="232"/>
      <c r="C2604" s="232"/>
      <c r="D2604" s="232"/>
      <c r="E2604" s="232"/>
      <c r="F2604" s="232"/>
      <c r="G2604" s="232"/>
    </row>
    <row r="2605" spans="1:7" x14ac:dyDescent="0.25">
      <c r="A2605" s="232"/>
      <c r="B2605" s="232"/>
      <c r="C2605" s="232"/>
      <c r="D2605" s="232"/>
      <c r="E2605" s="232"/>
      <c r="F2605" s="232"/>
      <c r="G2605" s="232"/>
    </row>
    <row r="2606" spans="1:7" x14ac:dyDescent="0.25">
      <c r="A2606" s="232"/>
      <c r="B2606" s="232"/>
      <c r="C2606" s="232"/>
      <c r="D2606" s="232"/>
      <c r="E2606" s="232"/>
      <c r="F2606" s="232"/>
      <c r="G2606" s="232"/>
    </row>
    <row r="2607" spans="1:7" x14ac:dyDescent="0.25">
      <c r="A2607" s="232"/>
      <c r="B2607" s="232"/>
      <c r="C2607" s="232"/>
      <c r="D2607" s="232"/>
      <c r="E2607" s="232"/>
      <c r="F2607" s="232"/>
      <c r="G2607" s="232"/>
    </row>
    <row r="2608" spans="1:7" x14ac:dyDescent="0.25">
      <c r="A2608" s="232"/>
      <c r="B2608" s="232"/>
      <c r="C2608" s="232"/>
      <c r="D2608" s="232"/>
      <c r="E2608" s="232"/>
      <c r="F2608" s="232"/>
      <c r="G2608" s="232"/>
    </row>
    <row r="2609" spans="1:7" x14ac:dyDescent="0.25">
      <c r="A2609" s="232"/>
      <c r="B2609" s="232"/>
      <c r="C2609" s="232"/>
      <c r="D2609" s="232"/>
      <c r="E2609" s="232"/>
      <c r="F2609" s="232"/>
      <c r="G2609" s="232"/>
    </row>
    <row r="2610" spans="1:7" x14ac:dyDescent="0.25">
      <c r="A2610" s="232"/>
      <c r="B2610" s="232"/>
      <c r="C2610" s="232"/>
      <c r="D2610" s="232"/>
      <c r="E2610" s="232"/>
      <c r="F2610" s="232"/>
      <c r="G2610" s="232"/>
    </row>
    <row r="2611" spans="1:7" x14ac:dyDescent="0.25">
      <c r="A2611" s="232"/>
      <c r="B2611" s="232"/>
      <c r="C2611" s="232"/>
      <c r="D2611" s="232"/>
      <c r="E2611" s="232"/>
      <c r="F2611" s="232"/>
      <c r="G2611" s="232"/>
    </row>
    <row r="2612" spans="1:7" x14ac:dyDescent="0.25">
      <c r="A2612" s="232"/>
      <c r="B2612" s="232"/>
      <c r="C2612" s="232"/>
      <c r="D2612" s="232"/>
      <c r="E2612" s="232"/>
      <c r="F2612" s="232"/>
      <c r="G2612" s="232"/>
    </row>
    <row r="2613" spans="1:7" x14ac:dyDescent="0.25">
      <c r="A2613" s="232"/>
      <c r="B2613" s="232"/>
      <c r="C2613" s="232"/>
      <c r="D2613" s="232"/>
      <c r="E2613" s="232"/>
      <c r="F2613" s="232"/>
      <c r="G2613" s="232"/>
    </row>
    <row r="2614" spans="1:7" x14ac:dyDescent="0.25">
      <c r="A2614" s="232"/>
      <c r="B2614" s="232"/>
      <c r="C2614" s="232"/>
      <c r="D2614" s="232"/>
      <c r="E2614" s="232"/>
      <c r="F2614" s="232"/>
      <c r="G2614" s="232"/>
    </row>
    <row r="2615" spans="1:7" x14ac:dyDescent="0.25">
      <c r="A2615" s="232"/>
      <c r="B2615" s="232"/>
      <c r="C2615" s="232"/>
      <c r="D2615" s="232"/>
      <c r="E2615" s="232"/>
      <c r="F2615" s="232"/>
      <c r="G2615" s="232"/>
    </row>
    <row r="2616" spans="1:7" x14ac:dyDescent="0.25">
      <c r="A2616" s="232"/>
      <c r="B2616" s="232"/>
      <c r="C2616" s="232"/>
      <c r="D2616" s="232"/>
      <c r="E2616" s="232"/>
      <c r="F2616" s="232"/>
      <c r="G2616" s="232"/>
    </row>
    <row r="2617" spans="1:7" x14ac:dyDescent="0.25">
      <c r="A2617" s="232"/>
      <c r="B2617" s="232"/>
      <c r="C2617" s="232"/>
      <c r="D2617" s="232"/>
      <c r="E2617" s="232"/>
      <c r="F2617" s="232"/>
      <c r="G2617" s="232"/>
    </row>
    <row r="2618" spans="1:7" x14ac:dyDescent="0.25">
      <c r="A2618" s="232"/>
      <c r="B2618" s="232"/>
      <c r="C2618" s="232"/>
      <c r="D2618" s="232"/>
      <c r="E2618" s="232"/>
      <c r="F2618" s="232"/>
      <c r="G2618" s="232"/>
    </row>
    <row r="2619" spans="1:7" x14ac:dyDescent="0.25">
      <c r="A2619" s="232"/>
      <c r="B2619" s="232"/>
      <c r="C2619" s="232"/>
      <c r="D2619" s="232"/>
      <c r="E2619" s="232"/>
      <c r="F2619" s="232"/>
      <c r="G2619" s="232"/>
    </row>
    <row r="2620" spans="1:7" x14ac:dyDescent="0.25">
      <c r="A2620" s="232"/>
      <c r="B2620" s="232"/>
      <c r="C2620" s="232"/>
      <c r="D2620" s="232"/>
      <c r="E2620" s="232"/>
      <c r="F2620" s="232"/>
      <c r="G2620" s="232"/>
    </row>
    <row r="2621" spans="1:7" x14ac:dyDescent="0.25">
      <c r="A2621" s="232"/>
      <c r="B2621" s="232"/>
      <c r="C2621" s="232"/>
      <c r="D2621" s="232"/>
      <c r="E2621" s="232"/>
      <c r="F2621" s="232"/>
      <c r="G2621" s="232"/>
    </row>
    <row r="2622" spans="1:7" x14ac:dyDescent="0.25">
      <c r="A2622" s="232"/>
      <c r="B2622" s="232"/>
      <c r="C2622" s="232"/>
      <c r="D2622" s="232"/>
      <c r="E2622" s="232"/>
      <c r="F2622" s="232"/>
      <c r="G2622" s="232"/>
    </row>
    <row r="2623" spans="1:7" x14ac:dyDescent="0.25">
      <c r="A2623" s="232"/>
      <c r="B2623" s="232"/>
      <c r="C2623" s="232"/>
      <c r="D2623" s="232"/>
      <c r="E2623" s="232"/>
      <c r="F2623" s="232"/>
      <c r="G2623" s="232"/>
    </row>
    <row r="2624" spans="1:7" x14ac:dyDescent="0.25">
      <c r="A2624" s="232"/>
      <c r="B2624" s="232"/>
      <c r="C2624" s="232"/>
      <c r="D2624" s="232"/>
      <c r="E2624" s="232"/>
      <c r="F2624" s="232"/>
      <c r="G2624" s="232"/>
    </row>
    <row r="2625" spans="1:7" x14ac:dyDescent="0.25">
      <c r="A2625" s="232"/>
      <c r="B2625" s="232"/>
      <c r="C2625" s="232"/>
      <c r="D2625" s="232"/>
      <c r="E2625" s="232"/>
      <c r="F2625" s="232"/>
      <c r="G2625" s="232"/>
    </row>
    <row r="2626" spans="1:7" x14ac:dyDescent="0.25">
      <c r="A2626" s="232"/>
      <c r="B2626" s="232"/>
      <c r="C2626" s="232"/>
      <c r="D2626" s="232"/>
      <c r="E2626" s="232"/>
      <c r="F2626" s="232"/>
      <c r="G2626" s="232"/>
    </row>
    <row r="2627" spans="1:7" x14ac:dyDescent="0.25">
      <c r="A2627" s="232"/>
      <c r="B2627" s="232"/>
      <c r="C2627" s="232"/>
      <c r="D2627" s="232"/>
      <c r="E2627" s="232"/>
      <c r="F2627" s="232"/>
      <c r="G2627" s="232"/>
    </row>
    <row r="2628" spans="1:7" x14ac:dyDescent="0.25">
      <c r="A2628" s="232"/>
      <c r="B2628" s="232"/>
      <c r="C2628" s="232"/>
      <c r="D2628" s="232"/>
      <c r="E2628" s="232"/>
      <c r="F2628" s="232"/>
      <c r="G2628" s="232"/>
    </row>
    <row r="2629" spans="1:7" x14ac:dyDescent="0.25">
      <c r="A2629" s="232"/>
      <c r="B2629" s="232"/>
      <c r="C2629" s="232"/>
      <c r="D2629" s="232"/>
      <c r="E2629" s="232"/>
      <c r="F2629" s="232"/>
      <c r="G2629" s="232"/>
    </row>
    <row r="2630" spans="1:7" x14ac:dyDescent="0.25">
      <c r="A2630" s="232"/>
      <c r="B2630" s="232"/>
      <c r="C2630" s="232"/>
      <c r="D2630" s="232"/>
      <c r="E2630" s="232"/>
      <c r="F2630" s="232"/>
      <c r="G2630" s="232"/>
    </row>
    <row r="2631" spans="1:7" x14ac:dyDescent="0.25">
      <c r="A2631" s="232"/>
      <c r="B2631" s="232"/>
      <c r="C2631" s="232"/>
      <c r="D2631" s="232"/>
      <c r="E2631" s="232"/>
      <c r="F2631" s="232"/>
      <c r="G2631" s="232"/>
    </row>
    <row r="2632" spans="1:7" x14ac:dyDescent="0.25">
      <c r="A2632" s="232"/>
      <c r="B2632" s="232"/>
      <c r="C2632" s="232"/>
      <c r="D2632" s="232"/>
      <c r="E2632" s="232"/>
      <c r="F2632" s="232"/>
      <c r="G2632" s="232"/>
    </row>
    <row r="2633" spans="1:7" x14ac:dyDescent="0.25">
      <c r="A2633" s="232"/>
      <c r="B2633" s="232"/>
      <c r="C2633" s="232"/>
      <c r="D2633" s="232"/>
      <c r="E2633" s="232"/>
      <c r="F2633" s="232"/>
      <c r="G2633" s="232"/>
    </row>
    <row r="2634" spans="1:7" x14ac:dyDescent="0.25">
      <c r="A2634" s="232"/>
      <c r="B2634" s="232"/>
      <c r="C2634" s="232"/>
      <c r="D2634" s="232"/>
      <c r="E2634" s="232"/>
      <c r="F2634" s="232"/>
      <c r="G2634" s="232"/>
    </row>
    <row r="2635" spans="1:7" x14ac:dyDescent="0.25">
      <c r="A2635" s="232"/>
      <c r="B2635" s="232"/>
      <c r="C2635" s="232"/>
      <c r="D2635" s="232"/>
      <c r="E2635" s="232"/>
      <c r="F2635" s="232"/>
      <c r="G2635" s="232"/>
    </row>
    <row r="2636" spans="1:7" x14ac:dyDescent="0.25">
      <c r="A2636" s="232"/>
      <c r="B2636" s="232"/>
      <c r="C2636" s="232"/>
      <c r="D2636" s="232"/>
      <c r="E2636" s="232"/>
      <c r="F2636" s="232"/>
      <c r="G2636" s="232"/>
    </row>
    <row r="2637" spans="1:7" x14ac:dyDescent="0.25">
      <c r="A2637" s="232"/>
      <c r="B2637" s="232"/>
      <c r="C2637" s="232"/>
      <c r="D2637" s="232"/>
      <c r="E2637" s="232"/>
      <c r="F2637" s="232"/>
      <c r="G2637" s="232"/>
    </row>
    <row r="2638" spans="1:7" x14ac:dyDescent="0.25">
      <c r="A2638" s="232"/>
      <c r="B2638" s="232"/>
      <c r="C2638" s="232"/>
      <c r="D2638" s="232"/>
      <c r="E2638" s="232"/>
      <c r="F2638" s="232"/>
      <c r="G2638" s="232"/>
    </row>
    <row r="2639" spans="1:7" x14ac:dyDescent="0.25">
      <c r="A2639" s="232"/>
      <c r="B2639" s="232"/>
      <c r="C2639" s="232"/>
      <c r="D2639" s="232"/>
      <c r="E2639" s="232"/>
      <c r="F2639" s="232"/>
      <c r="G2639" s="232"/>
    </row>
    <row r="2640" spans="1:7" x14ac:dyDescent="0.25">
      <c r="A2640" s="232"/>
      <c r="B2640" s="232"/>
      <c r="C2640" s="232"/>
      <c r="D2640" s="232"/>
      <c r="E2640" s="232"/>
      <c r="F2640" s="232"/>
      <c r="G2640" s="232"/>
    </row>
    <row r="2641" spans="1:7" x14ac:dyDescent="0.25">
      <c r="A2641" s="232"/>
      <c r="B2641" s="232"/>
      <c r="C2641" s="232"/>
      <c r="D2641" s="232"/>
      <c r="E2641" s="232"/>
      <c r="F2641" s="232"/>
      <c r="G2641" s="232"/>
    </row>
    <row r="2642" spans="1:7" x14ac:dyDescent="0.25">
      <c r="A2642" s="232"/>
      <c r="B2642" s="232"/>
      <c r="C2642" s="232"/>
      <c r="D2642" s="232"/>
      <c r="E2642" s="232"/>
      <c r="F2642" s="232"/>
      <c r="G2642" s="232"/>
    </row>
    <row r="2643" spans="1:7" x14ac:dyDescent="0.25">
      <c r="A2643" s="232"/>
      <c r="B2643" s="232"/>
      <c r="C2643" s="232"/>
      <c r="D2643" s="232"/>
      <c r="E2643" s="232"/>
      <c r="F2643" s="232"/>
      <c r="G2643" s="232"/>
    </row>
    <row r="2644" spans="1:7" x14ac:dyDescent="0.25">
      <c r="A2644" s="232"/>
      <c r="B2644" s="232"/>
      <c r="C2644" s="232"/>
      <c r="D2644" s="232"/>
      <c r="E2644" s="232"/>
      <c r="F2644" s="232"/>
      <c r="G2644" s="232"/>
    </row>
    <row r="2645" spans="1:7" x14ac:dyDescent="0.25">
      <c r="A2645" s="232"/>
      <c r="B2645" s="232"/>
      <c r="C2645" s="232"/>
      <c r="D2645" s="232"/>
      <c r="E2645" s="232"/>
      <c r="F2645" s="232"/>
      <c r="G2645" s="232"/>
    </row>
    <row r="2646" spans="1:7" x14ac:dyDescent="0.25">
      <c r="A2646" s="232"/>
      <c r="B2646" s="232"/>
      <c r="C2646" s="232"/>
      <c r="D2646" s="232"/>
      <c r="E2646" s="232"/>
      <c r="F2646" s="232"/>
      <c r="G2646" s="232"/>
    </row>
    <row r="2647" spans="1:7" x14ac:dyDescent="0.25">
      <c r="A2647" s="232"/>
      <c r="B2647" s="232"/>
      <c r="C2647" s="232"/>
      <c r="D2647" s="232"/>
      <c r="E2647" s="232"/>
      <c r="F2647" s="232"/>
      <c r="G2647" s="232"/>
    </row>
    <row r="2648" spans="1:7" x14ac:dyDescent="0.25">
      <c r="A2648" s="232"/>
      <c r="B2648" s="232"/>
      <c r="C2648" s="232"/>
      <c r="D2648" s="232"/>
      <c r="E2648" s="232"/>
      <c r="F2648" s="232"/>
      <c r="G2648" s="232"/>
    </row>
    <row r="2649" spans="1:7" x14ac:dyDescent="0.25">
      <c r="A2649" s="232"/>
      <c r="B2649" s="232"/>
      <c r="C2649" s="232"/>
      <c r="D2649" s="232"/>
      <c r="E2649" s="232"/>
      <c r="F2649" s="232"/>
      <c r="G2649" s="232"/>
    </row>
    <row r="2650" spans="1:7" x14ac:dyDescent="0.25">
      <c r="A2650" s="232"/>
      <c r="B2650" s="232"/>
      <c r="C2650" s="232"/>
      <c r="D2650" s="232"/>
      <c r="E2650" s="232"/>
      <c r="F2650" s="232"/>
      <c r="G2650" s="232"/>
    </row>
    <row r="2651" spans="1:7" x14ac:dyDescent="0.25">
      <c r="A2651" s="232"/>
      <c r="B2651" s="232"/>
      <c r="C2651" s="232"/>
      <c r="D2651" s="232"/>
      <c r="E2651" s="232"/>
      <c r="F2651" s="232"/>
      <c r="G2651" s="232"/>
    </row>
    <row r="2652" spans="1:7" x14ac:dyDescent="0.25">
      <c r="A2652" s="232"/>
      <c r="B2652" s="232"/>
      <c r="C2652" s="232"/>
      <c r="D2652" s="232"/>
      <c r="E2652" s="232"/>
      <c r="F2652" s="232"/>
      <c r="G2652" s="232"/>
    </row>
    <row r="2653" spans="1:7" x14ac:dyDescent="0.25">
      <c r="A2653" s="232"/>
      <c r="B2653" s="232"/>
      <c r="C2653" s="232"/>
      <c r="D2653" s="232"/>
      <c r="E2653" s="232"/>
      <c r="F2653" s="232"/>
      <c r="G2653" s="232"/>
    </row>
    <row r="2654" spans="1:7" x14ac:dyDescent="0.25">
      <c r="A2654" s="232"/>
      <c r="B2654" s="232"/>
      <c r="C2654" s="232"/>
      <c r="D2654" s="232"/>
      <c r="E2654" s="232"/>
      <c r="F2654" s="232"/>
      <c r="G2654" s="232"/>
    </row>
    <row r="2655" spans="1:7" x14ac:dyDescent="0.25">
      <c r="A2655" s="232"/>
      <c r="B2655" s="232"/>
      <c r="C2655" s="232"/>
      <c r="D2655" s="232"/>
      <c r="E2655" s="232"/>
      <c r="F2655" s="232"/>
      <c r="G2655" s="232"/>
    </row>
    <row r="2656" spans="1:7" x14ac:dyDescent="0.25">
      <c r="A2656" s="232"/>
      <c r="B2656" s="232"/>
      <c r="C2656" s="232"/>
      <c r="D2656" s="232"/>
      <c r="E2656" s="232"/>
      <c r="F2656" s="232"/>
      <c r="G2656" s="232"/>
    </row>
    <row r="2657" spans="1:7" x14ac:dyDescent="0.25">
      <c r="A2657" s="232"/>
      <c r="B2657" s="232"/>
      <c r="C2657" s="232"/>
      <c r="D2657" s="232"/>
      <c r="E2657" s="232"/>
      <c r="F2657" s="232"/>
      <c r="G2657" s="232"/>
    </row>
    <row r="2658" spans="1:7" x14ac:dyDescent="0.25">
      <c r="A2658" s="232"/>
      <c r="B2658" s="232"/>
      <c r="C2658" s="232"/>
      <c r="D2658" s="232"/>
      <c r="E2658" s="232"/>
      <c r="F2658" s="232"/>
      <c r="G2658" s="232"/>
    </row>
    <row r="2659" spans="1:7" x14ac:dyDescent="0.25">
      <c r="A2659" s="232"/>
      <c r="B2659" s="232"/>
      <c r="C2659" s="232"/>
      <c r="D2659" s="232"/>
      <c r="E2659" s="232"/>
      <c r="F2659" s="232"/>
      <c r="G2659" s="232"/>
    </row>
    <row r="2660" spans="1:7" x14ac:dyDescent="0.25">
      <c r="A2660" s="232"/>
      <c r="B2660" s="232"/>
      <c r="C2660" s="232"/>
      <c r="D2660" s="232"/>
      <c r="E2660" s="232"/>
      <c r="F2660" s="232"/>
      <c r="G2660" s="232"/>
    </row>
    <row r="2661" spans="1:7" x14ac:dyDescent="0.25">
      <c r="A2661" s="232"/>
      <c r="B2661" s="232"/>
      <c r="C2661" s="232"/>
      <c r="D2661" s="232"/>
      <c r="E2661" s="232"/>
      <c r="F2661" s="232"/>
      <c r="G2661" s="232"/>
    </row>
    <row r="2662" spans="1:7" x14ac:dyDescent="0.25">
      <c r="A2662" s="232"/>
      <c r="B2662" s="232"/>
      <c r="C2662" s="232"/>
      <c r="D2662" s="232"/>
      <c r="E2662" s="232"/>
      <c r="F2662" s="232"/>
      <c r="G2662" s="232"/>
    </row>
    <row r="2663" spans="1:7" x14ac:dyDescent="0.25">
      <c r="A2663" s="232"/>
      <c r="B2663" s="232"/>
      <c r="C2663" s="232"/>
      <c r="D2663" s="232"/>
      <c r="E2663" s="232"/>
      <c r="F2663" s="232"/>
      <c r="G2663" s="232"/>
    </row>
    <row r="2664" spans="1:7" x14ac:dyDescent="0.25">
      <c r="A2664" s="232"/>
      <c r="B2664" s="232"/>
      <c r="C2664" s="232"/>
      <c r="D2664" s="232"/>
      <c r="E2664" s="232"/>
      <c r="F2664" s="232"/>
      <c r="G2664" s="232"/>
    </row>
    <row r="2665" spans="1:7" x14ac:dyDescent="0.25">
      <c r="A2665" s="232"/>
      <c r="B2665" s="232"/>
      <c r="C2665" s="232"/>
      <c r="D2665" s="232"/>
      <c r="E2665" s="232"/>
      <c r="F2665" s="232"/>
      <c r="G2665" s="232"/>
    </row>
    <row r="2666" spans="1:7" x14ac:dyDescent="0.25">
      <c r="A2666" s="232"/>
      <c r="B2666" s="232"/>
      <c r="C2666" s="232"/>
      <c r="D2666" s="232"/>
      <c r="E2666" s="232"/>
      <c r="F2666" s="232"/>
      <c r="G2666" s="232"/>
    </row>
    <row r="2667" spans="1:7" x14ac:dyDescent="0.25">
      <c r="A2667" s="232"/>
      <c r="B2667" s="232"/>
      <c r="C2667" s="232"/>
      <c r="D2667" s="232"/>
      <c r="E2667" s="232"/>
      <c r="F2667" s="232"/>
      <c r="G2667" s="232"/>
    </row>
    <row r="2668" spans="1:7" x14ac:dyDescent="0.25">
      <c r="A2668" s="232"/>
      <c r="B2668" s="232"/>
      <c r="C2668" s="232"/>
      <c r="D2668" s="232"/>
      <c r="E2668" s="232"/>
      <c r="F2668" s="232"/>
      <c r="G2668" s="232"/>
    </row>
    <row r="2669" spans="1:7" x14ac:dyDescent="0.25">
      <c r="A2669" s="232"/>
      <c r="B2669" s="232"/>
      <c r="C2669" s="232"/>
      <c r="D2669" s="232"/>
      <c r="E2669" s="232"/>
      <c r="F2669" s="232"/>
      <c r="G2669" s="232"/>
    </row>
    <row r="2670" spans="1:7" x14ac:dyDescent="0.25">
      <c r="A2670" s="232"/>
      <c r="B2670" s="232"/>
      <c r="C2670" s="232"/>
      <c r="D2670" s="232"/>
      <c r="E2670" s="232"/>
      <c r="F2670" s="232"/>
      <c r="G2670" s="232"/>
    </row>
    <row r="2671" spans="1:7" x14ac:dyDescent="0.25">
      <c r="A2671" s="232"/>
      <c r="B2671" s="232"/>
      <c r="C2671" s="232"/>
      <c r="D2671" s="232"/>
      <c r="E2671" s="232"/>
      <c r="F2671" s="232"/>
      <c r="G2671" s="232"/>
    </row>
    <row r="2672" spans="1:7" x14ac:dyDescent="0.25">
      <c r="A2672" s="232"/>
      <c r="B2672" s="232"/>
      <c r="C2672" s="232"/>
      <c r="D2672" s="232"/>
      <c r="E2672" s="232"/>
      <c r="F2672" s="232"/>
      <c r="G2672" s="232"/>
    </row>
    <row r="2673" spans="1:7" x14ac:dyDescent="0.25">
      <c r="A2673" s="232"/>
      <c r="B2673" s="232"/>
      <c r="C2673" s="232"/>
      <c r="D2673" s="232"/>
      <c r="E2673" s="232"/>
      <c r="F2673" s="232"/>
      <c r="G2673" s="232"/>
    </row>
    <row r="2674" spans="1:7" x14ac:dyDescent="0.25">
      <c r="A2674" s="232"/>
      <c r="B2674" s="232"/>
      <c r="C2674" s="232"/>
      <c r="D2674" s="232"/>
      <c r="E2674" s="232"/>
      <c r="F2674" s="232"/>
      <c r="G2674" s="232"/>
    </row>
    <row r="2675" spans="1:7" x14ac:dyDescent="0.25">
      <c r="A2675" s="232"/>
      <c r="B2675" s="232"/>
      <c r="C2675" s="232"/>
      <c r="D2675" s="232"/>
      <c r="E2675" s="232"/>
      <c r="F2675" s="232"/>
      <c r="G2675" s="232"/>
    </row>
    <row r="2676" spans="1:7" x14ac:dyDescent="0.25">
      <c r="A2676" s="232"/>
      <c r="B2676" s="232"/>
      <c r="C2676" s="232"/>
      <c r="D2676" s="232"/>
      <c r="E2676" s="232"/>
      <c r="F2676" s="232"/>
      <c r="G2676" s="232"/>
    </row>
    <row r="2677" spans="1:7" x14ac:dyDescent="0.25">
      <c r="A2677" s="232"/>
      <c r="B2677" s="232"/>
      <c r="C2677" s="232"/>
      <c r="D2677" s="232"/>
      <c r="E2677" s="232"/>
      <c r="F2677" s="232"/>
      <c r="G2677" s="232"/>
    </row>
    <row r="2678" spans="1:7" x14ac:dyDescent="0.25">
      <c r="A2678" s="232"/>
      <c r="B2678" s="232"/>
      <c r="C2678" s="232"/>
      <c r="D2678" s="232"/>
      <c r="E2678" s="232"/>
      <c r="F2678" s="232"/>
      <c r="G2678" s="232"/>
    </row>
    <row r="2679" spans="1:7" x14ac:dyDescent="0.25">
      <c r="A2679" s="232"/>
      <c r="B2679" s="232"/>
      <c r="C2679" s="232"/>
      <c r="D2679" s="232"/>
      <c r="E2679" s="232"/>
      <c r="F2679" s="232"/>
      <c r="G2679" s="232"/>
    </row>
    <row r="2680" spans="1:7" x14ac:dyDescent="0.25">
      <c r="A2680" s="232"/>
      <c r="B2680" s="232"/>
      <c r="C2680" s="232"/>
      <c r="D2680" s="232"/>
      <c r="E2680" s="232"/>
      <c r="F2680" s="232"/>
      <c r="G2680" s="232"/>
    </row>
    <row r="2681" spans="1:7" x14ac:dyDescent="0.25">
      <c r="A2681" s="232"/>
      <c r="B2681" s="232"/>
      <c r="C2681" s="232"/>
      <c r="D2681" s="232"/>
      <c r="E2681" s="232"/>
      <c r="F2681" s="232"/>
      <c r="G2681" s="232"/>
    </row>
    <row r="2682" spans="1:7" x14ac:dyDescent="0.25">
      <c r="A2682" s="232"/>
      <c r="B2682" s="232"/>
      <c r="C2682" s="232"/>
      <c r="D2682" s="232"/>
      <c r="E2682" s="232"/>
      <c r="F2682" s="232"/>
      <c r="G2682" s="232"/>
    </row>
    <row r="2683" spans="1:7" x14ac:dyDescent="0.25">
      <c r="A2683" s="232"/>
      <c r="B2683" s="232"/>
      <c r="C2683" s="232"/>
      <c r="D2683" s="232"/>
      <c r="E2683" s="232"/>
      <c r="F2683" s="232"/>
      <c r="G2683" s="232"/>
    </row>
    <row r="2684" spans="1:7" x14ac:dyDescent="0.25">
      <c r="A2684" s="232"/>
      <c r="B2684" s="232"/>
      <c r="C2684" s="232"/>
      <c r="D2684" s="232"/>
      <c r="E2684" s="232"/>
      <c r="F2684" s="232"/>
      <c r="G2684" s="232"/>
    </row>
    <row r="2685" spans="1:7" x14ac:dyDescent="0.25">
      <c r="A2685" s="232"/>
      <c r="B2685" s="232"/>
      <c r="C2685" s="232"/>
      <c r="D2685" s="232"/>
      <c r="E2685" s="232"/>
      <c r="F2685" s="232"/>
      <c r="G2685" s="232"/>
    </row>
    <row r="2686" spans="1:7" x14ac:dyDescent="0.25">
      <c r="A2686" s="232"/>
      <c r="B2686" s="232"/>
      <c r="C2686" s="232"/>
      <c r="D2686" s="232"/>
      <c r="E2686" s="232"/>
      <c r="F2686" s="232"/>
      <c r="G2686" s="232"/>
    </row>
    <row r="2687" spans="1:7" x14ac:dyDescent="0.25">
      <c r="A2687" s="232"/>
      <c r="B2687" s="232"/>
      <c r="C2687" s="232"/>
      <c r="D2687" s="232"/>
      <c r="E2687" s="232"/>
      <c r="F2687" s="232"/>
      <c r="G2687" s="232"/>
    </row>
    <row r="2688" spans="1:7" x14ac:dyDescent="0.25">
      <c r="A2688" s="232"/>
      <c r="B2688" s="232"/>
      <c r="C2688" s="232"/>
      <c r="D2688" s="232"/>
      <c r="E2688" s="232"/>
      <c r="F2688" s="232"/>
      <c r="G2688" s="232"/>
    </row>
    <row r="2689" spans="1:7" x14ac:dyDescent="0.25">
      <c r="A2689" s="232"/>
      <c r="B2689" s="232"/>
      <c r="C2689" s="232"/>
      <c r="D2689" s="232"/>
      <c r="E2689" s="232"/>
      <c r="F2689" s="232"/>
      <c r="G2689" s="232"/>
    </row>
    <row r="2690" spans="1:7" x14ac:dyDescent="0.25">
      <c r="A2690" s="232"/>
      <c r="B2690" s="232"/>
      <c r="C2690" s="232"/>
      <c r="D2690" s="232"/>
      <c r="E2690" s="232"/>
      <c r="F2690" s="232"/>
      <c r="G2690" s="232"/>
    </row>
    <row r="2691" spans="1:7" x14ac:dyDescent="0.25">
      <c r="A2691" s="232"/>
      <c r="B2691" s="232"/>
      <c r="C2691" s="232"/>
      <c r="D2691" s="232"/>
      <c r="E2691" s="232"/>
      <c r="F2691" s="232"/>
      <c r="G2691" s="232"/>
    </row>
    <row r="2692" spans="1:7" x14ac:dyDescent="0.25">
      <c r="A2692" s="232"/>
      <c r="B2692" s="232"/>
      <c r="C2692" s="232"/>
      <c r="D2692" s="232"/>
      <c r="E2692" s="232"/>
      <c r="F2692" s="232"/>
      <c r="G2692" s="232"/>
    </row>
    <row r="2693" spans="1:7" x14ac:dyDescent="0.25">
      <c r="A2693" s="232"/>
      <c r="B2693" s="232"/>
      <c r="C2693" s="232"/>
      <c r="D2693" s="232"/>
      <c r="E2693" s="232"/>
      <c r="F2693" s="232"/>
      <c r="G2693" s="232"/>
    </row>
    <row r="2694" spans="1:7" x14ac:dyDescent="0.25">
      <c r="A2694" s="232"/>
      <c r="B2694" s="232"/>
      <c r="C2694" s="232"/>
      <c r="D2694" s="232"/>
      <c r="E2694" s="232"/>
      <c r="F2694" s="232"/>
      <c r="G2694" s="232"/>
    </row>
    <row r="2695" spans="1:7" x14ac:dyDescent="0.25">
      <c r="A2695" s="232"/>
      <c r="B2695" s="232"/>
      <c r="C2695" s="232"/>
      <c r="D2695" s="232"/>
      <c r="E2695" s="232"/>
      <c r="F2695" s="232"/>
      <c r="G2695" s="232"/>
    </row>
    <row r="2696" spans="1:7" x14ac:dyDescent="0.25">
      <c r="A2696" s="232"/>
      <c r="B2696" s="232"/>
      <c r="C2696" s="232"/>
      <c r="D2696" s="232"/>
      <c r="E2696" s="232"/>
      <c r="F2696" s="232"/>
      <c r="G2696" s="232"/>
    </row>
    <row r="2697" spans="1:7" x14ac:dyDescent="0.25">
      <c r="A2697" s="232"/>
      <c r="B2697" s="232"/>
      <c r="C2697" s="232"/>
      <c r="D2697" s="232"/>
      <c r="E2697" s="232"/>
      <c r="F2697" s="232"/>
      <c r="G2697" s="232"/>
    </row>
    <row r="2698" spans="1:7" x14ac:dyDescent="0.25">
      <c r="A2698" s="232"/>
      <c r="B2698" s="232"/>
      <c r="C2698" s="232"/>
      <c r="D2698" s="232"/>
      <c r="E2698" s="232"/>
      <c r="F2698" s="232"/>
      <c r="G2698" s="232"/>
    </row>
    <row r="2699" spans="1:7" x14ac:dyDescent="0.25">
      <c r="A2699" s="232"/>
      <c r="B2699" s="232"/>
      <c r="C2699" s="232"/>
      <c r="D2699" s="232"/>
      <c r="E2699" s="232"/>
      <c r="F2699" s="232"/>
      <c r="G2699" s="232"/>
    </row>
    <row r="2700" spans="1:7" x14ac:dyDescent="0.25">
      <c r="A2700" s="232"/>
      <c r="B2700" s="232"/>
      <c r="C2700" s="232"/>
      <c r="D2700" s="232"/>
      <c r="E2700" s="232"/>
      <c r="F2700" s="232"/>
      <c r="G2700" s="232"/>
    </row>
    <row r="2701" spans="1:7" x14ac:dyDescent="0.25">
      <c r="A2701" s="232"/>
      <c r="B2701" s="232"/>
      <c r="C2701" s="232"/>
      <c r="D2701" s="232"/>
      <c r="E2701" s="232"/>
      <c r="F2701" s="232"/>
      <c r="G2701" s="232"/>
    </row>
    <row r="2702" spans="1:7" x14ac:dyDescent="0.25">
      <c r="A2702" s="232"/>
      <c r="B2702" s="232"/>
      <c r="C2702" s="232"/>
      <c r="D2702" s="232"/>
      <c r="E2702" s="232"/>
      <c r="F2702" s="232"/>
      <c r="G2702" s="232"/>
    </row>
    <row r="2703" spans="1:7" x14ac:dyDescent="0.25">
      <c r="A2703" s="232"/>
      <c r="B2703" s="232"/>
      <c r="C2703" s="232"/>
      <c r="D2703" s="232"/>
      <c r="E2703" s="232"/>
      <c r="F2703" s="232"/>
      <c r="G2703" s="232"/>
    </row>
    <row r="2704" spans="1:7" x14ac:dyDescent="0.25">
      <c r="A2704" s="232"/>
      <c r="B2704" s="232"/>
      <c r="C2704" s="232"/>
      <c r="D2704" s="232"/>
      <c r="E2704" s="232"/>
      <c r="F2704" s="232"/>
      <c r="G2704" s="232"/>
    </row>
    <row r="2705" spans="1:7" x14ac:dyDescent="0.25">
      <c r="A2705" s="232"/>
      <c r="B2705" s="232"/>
      <c r="C2705" s="232"/>
      <c r="D2705" s="232"/>
      <c r="E2705" s="232"/>
      <c r="F2705" s="232"/>
      <c r="G2705" s="232"/>
    </row>
    <row r="2706" spans="1:7" x14ac:dyDescent="0.25">
      <c r="A2706" s="232"/>
      <c r="B2706" s="232"/>
      <c r="C2706" s="232"/>
      <c r="D2706" s="232"/>
      <c r="E2706" s="232"/>
      <c r="F2706" s="232"/>
      <c r="G2706" s="232"/>
    </row>
    <row r="2707" spans="1:7" x14ac:dyDescent="0.25">
      <c r="A2707" s="232"/>
      <c r="B2707" s="232"/>
      <c r="C2707" s="232"/>
      <c r="D2707" s="232"/>
      <c r="E2707" s="232"/>
      <c r="F2707" s="232"/>
      <c r="G2707" s="232"/>
    </row>
    <row r="2708" spans="1:7" x14ac:dyDescent="0.25">
      <c r="A2708" s="232"/>
      <c r="B2708" s="232"/>
      <c r="C2708" s="232"/>
      <c r="D2708" s="232"/>
      <c r="E2708" s="232"/>
      <c r="F2708" s="232"/>
      <c r="G2708" s="232"/>
    </row>
    <row r="2709" spans="1:7" x14ac:dyDescent="0.25">
      <c r="A2709" s="232"/>
      <c r="B2709" s="232"/>
      <c r="C2709" s="232"/>
      <c r="D2709" s="232"/>
      <c r="E2709" s="232"/>
      <c r="F2709" s="232"/>
      <c r="G2709" s="232"/>
    </row>
    <row r="2710" spans="1:7" x14ac:dyDescent="0.25">
      <c r="A2710" s="232"/>
      <c r="B2710" s="232"/>
      <c r="C2710" s="232"/>
      <c r="D2710" s="232"/>
      <c r="E2710" s="232"/>
      <c r="F2710" s="232"/>
      <c r="G2710" s="232"/>
    </row>
    <row r="2711" spans="1:7" x14ac:dyDescent="0.25">
      <c r="A2711" s="232"/>
      <c r="B2711" s="232"/>
      <c r="C2711" s="232"/>
      <c r="D2711" s="232"/>
      <c r="E2711" s="232"/>
      <c r="F2711" s="232"/>
      <c r="G2711" s="232"/>
    </row>
    <row r="2712" spans="1:7" x14ac:dyDescent="0.25">
      <c r="A2712" s="232"/>
      <c r="B2712" s="232"/>
      <c r="C2712" s="232"/>
      <c r="D2712" s="232"/>
      <c r="E2712" s="232"/>
      <c r="F2712" s="232"/>
      <c r="G2712" s="232"/>
    </row>
    <row r="2713" spans="1:7" x14ac:dyDescent="0.25">
      <c r="A2713" s="232"/>
      <c r="B2713" s="232"/>
      <c r="C2713" s="232"/>
      <c r="D2713" s="232"/>
      <c r="E2713" s="232"/>
      <c r="F2713" s="232"/>
      <c r="G2713" s="232"/>
    </row>
    <row r="2714" spans="1:7" x14ac:dyDescent="0.25">
      <c r="A2714" s="232"/>
      <c r="B2714" s="232"/>
      <c r="C2714" s="232"/>
      <c r="D2714" s="232"/>
      <c r="E2714" s="232"/>
      <c r="F2714" s="232"/>
      <c r="G2714" s="232"/>
    </row>
    <row r="2715" spans="1:7" x14ac:dyDescent="0.25">
      <c r="A2715" s="232"/>
      <c r="B2715" s="232"/>
      <c r="C2715" s="232"/>
      <c r="D2715" s="232"/>
      <c r="E2715" s="232"/>
      <c r="F2715" s="232"/>
      <c r="G2715" s="232"/>
    </row>
    <row r="2716" spans="1:7" x14ac:dyDescent="0.25">
      <c r="A2716" s="232"/>
      <c r="B2716" s="232"/>
      <c r="C2716" s="232"/>
      <c r="D2716" s="232"/>
      <c r="E2716" s="232"/>
      <c r="F2716" s="232"/>
      <c r="G2716" s="232"/>
    </row>
    <row r="2717" spans="1:7" x14ac:dyDescent="0.25">
      <c r="A2717" s="232"/>
      <c r="B2717" s="232"/>
      <c r="C2717" s="232"/>
      <c r="D2717" s="232"/>
      <c r="E2717" s="232"/>
      <c r="F2717" s="232"/>
      <c r="G2717" s="232"/>
    </row>
    <row r="2718" spans="1:7" x14ac:dyDescent="0.25">
      <c r="A2718" s="232"/>
      <c r="B2718" s="232"/>
      <c r="C2718" s="232"/>
      <c r="D2718" s="232"/>
      <c r="E2718" s="232"/>
      <c r="F2718" s="232"/>
      <c r="G2718" s="232"/>
    </row>
    <row r="2719" spans="1:7" x14ac:dyDescent="0.25">
      <c r="A2719" s="232"/>
      <c r="B2719" s="232"/>
      <c r="C2719" s="232"/>
      <c r="D2719" s="232"/>
      <c r="E2719" s="232"/>
      <c r="F2719" s="232"/>
      <c r="G2719" s="232"/>
    </row>
    <row r="2720" spans="1:7" x14ac:dyDescent="0.25">
      <c r="A2720" s="232"/>
      <c r="B2720" s="232"/>
      <c r="C2720" s="232"/>
      <c r="D2720" s="232"/>
      <c r="E2720" s="232"/>
      <c r="F2720" s="232"/>
      <c r="G2720" s="232"/>
    </row>
    <row r="2721" spans="1:7" x14ac:dyDescent="0.25">
      <c r="A2721" s="232"/>
      <c r="B2721" s="232"/>
      <c r="C2721" s="232"/>
      <c r="D2721" s="232"/>
      <c r="E2721" s="232"/>
      <c r="F2721" s="232"/>
      <c r="G2721" s="232"/>
    </row>
    <row r="2722" spans="1:7" x14ac:dyDescent="0.25">
      <c r="A2722" s="232"/>
      <c r="B2722" s="232"/>
      <c r="C2722" s="232"/>
      <c r="D2722" s="232"/>
      <c r="E2722" s="232"/>
      <c r="F2722" s="232"/>
      <c r="G2722" s="232"/>
    </row>
    <row r="2723" spans="1:7" x14ac:dyDescent="0.25">
      <c r="A2723" s="232"/>
      <c r="B2723" s="232"/>
      <c r="C2723" s="232"/>
      <c r="D2723" s="232"/>
      <c r="E2723" s="232"/>
      <c r="F2723" s="232"/>
      <c r="G2723" s="232"/>
    </row>
    <row r="2724" spans="1:7" x14ac:dyDescent="0.25">
      <c r="A2724" s="232"/>
      <c r="B2724" s="232"/>
      <c r="C2724" s="232"/>
      <c r="D2724" s="232"/>
      <c r="E2724" s="232"/>
      <c r="F2724" s="232"/>
      <c r="G2724" s="232"/>
    </row>
    <row r="2725" spans="1:7" x14ac:dyDescent="0.25">
      <c r="A2725" s="232"/>
      <c r="B2725" s="232"/>
      <c r="C2725" s="232"/>
      <c r="D2725" s="232"/>
      <c r="E2725" s="232"/>
      <c r="F2725" s="232"/>
      <c r="G2725" s="232"/>
    </row>
    <row r="2726" spans="1:7" x14ac:dyDescent="0.25">
      <c r="A2726" s="232"/>
      <c r="B2726" s="232"/>
      <c r="C2726" s="232"/>
      <c r="D2726" s="232"/>
      <c r="E2726" s="232"/>
      <c r="F2726" s="232"/>
      <c r="G2726" s="232"/>
    </row>
    <row r="2727" spans="1:7" x14ac:dyDescent="0.25">
      <c r="A2727" s="232"/>
      <c r="B2727" s="232"/>
      <c r="C2727" s="232"/>
      <c r="D2727" s="232"/>
      <c r="E2727" s="232"/>
      <c r="F2727" s="232"/>
      <c r="G2727" s="232"/>
    </row>
    <row r="2728" spans="1:7" x14ac:dyDescent="0.25">
      <c r="A2728" s="232"/>
      <c r="B2728" s="232"/>
      <c r="C2728" s="232"/>
      <c r="D2728" s="232"/>
      <c r="E2728" s="232"/>
      <c r="F2728" s="232"/>
      <c r="G2728" s="232"/>
    </row>
    <row r="2729" spans="1:7" x14ac:dyDescent="0.25">
      <c r="A2729" s="232"/>
      <c r="B2729" s="232"/>
      <c r="C2729" s="232"/>
      <c r="D2729" s="232"/>
      <c r="E2729" s="232"/>
      <c r="F2729" s="232"/>
      <c r="G2729" s="232"/>
    </row>
    <row r="2730" spans="1:7" x14ac:dyDescent="0.25">
      <c r="A2730" s="232"/>
      <c r="B2730" s="232"/>
      <c r="C2730" s="232"/>
      <c r="D2730" s="232"/>
      <c r="E2730" s="232"/>
      <c r="F2730" s="232"/>
      <c r="G2730" s="232"/>
    </row>
    <row r="2731" spans="1:7" x14ac:dyDescent="0.25">
      <c r="A2731" s="232"/>
      <c r="B2731" s="232"/>
      <c r="C2731" s="232"/>
      <c r="D2731" s="232"/>
      <c r="E2731" s="232"/>
      <c r="F2731" s="232"/>
      <c r="G2731" s="232"/>
    </row>
    <row r="2732" spans="1:7" x14ac:dyDescent="0.25">
      <c r="A2732" s="232"/>
      <c r="B2732" s="232"/>
      <c r="C2732" s="232"/>
      <c r="D2732" s="232"/>
      <c r="E2732" s="232"/>
      <c r="F2732" s="232"/>
      <c r="G2732" s="232"/>
    </row>
    <row r="2733" spans="1:7" x14ac:dyDescent="0.25">
      <c r="A2733" s="232"/>
      <c r="B2733" s="232"/>
      <c r="C2733" s="232"/>
      <c r="D2733" s="232"/>
      <c r="E2733" s="232"/>
      <c r="F2733" s="232"/>
      <c r="G2733" s="232"/>
    </row>
    <row r="2734" spans="1:7" x14ac:dyDescent="0.25">
      <c r="A2734" s="232"/>
      <c r="B2734" s="232"/>
      <c r="C2734" s="232"/>
      <c r="D2734" s="232"/>
      <c r="E2734" s="232"/>
      <c r="F2734" s="232"/>
      <c r="G2734" s="232"/>
    </row>
    <row r="2735" spans="1:7" x14ac:dyDescent="0.25">
      <c r="A2735" s="232"/>
      <c r="B2735" s="232"/>
      <c r="C2735" s="232"/>
      <c r="D2735" s="232"/>
      <c r="E2735" s="232"/>
      <c r="F2735" s="232"/>
      <c r="G2735" s="232"/>
    </row>
    <row r="2736" spans="1:7" x14ac:dyDescent="0.25">
      <c r="A2736" s="232"/>
      <c r="B2736" s="232"/>
      <c r="C2736" s="232"/>
      <c r="D2736" s="232"/>
      <c r="E2736" s="232"/>
      <c r="F2736" s="232"/>
      <c r="G2736" s="232"/>
    </row>
    <row r="2737" spans="1:7" x14ac:dyDescent="0.25">
      <c r="A2737" s="232"/>
      <c r="B2737" s="232"/>
      <c r="C2737" s="232"/>
      <c r="D2737" s="232"/>
      <c r="E2737" s="232"/>
      <c r="F2737" s="232"/>
      <c r="G2737" s="232"/>
    </row>
    <row r="2738" spans="1:7" x14ac:dyDescent="0.25">
      <c r="A2738" s="232"/>
      <c r="B2738" s="232"/>
      <c r="C2738" s="232"/>
      <c r="D2738" s="232"/>
      <c r="E2738" s="232"/>
      <c r="F2738" s="232"/>
      <c r="G2738" s="232"/>
    </row>
    <row r="2739" spans="1:7" x14ac:dyDescent="0.25">
      <c r="A2739" s="232"/>
      <c r="B2739" s="232"/>
      <c r="C2739" s="232"/>
      <c r="D2739" s="232"/>
      <c r="E2739" s="232"/>
      <c r="F2739" s="232"/>
      <c r="G2739" s="232"/>
    </row>
    <row r="2740" spans="1:7" x14ac:dyDescent="0.25">
      <c r="A2740" s="232"/>
      <c r="B2740" s="232"/>
      <c r="C2740" s="232"/>
      <c r="D2740" s="232"/>
      <c r="E2740" s="232"/>
      <c r="F2740" s="232"/>
      <c r="G2740" s="232"/>
    </row>
    <row r="2741" spans="1:7" x14ac:dyDescent="0.25">
      <c r="A2741" s="232"/>
      <c r="B2741" s="232"/>
      <c r="C2741" s="232"/>
      <c r="D2741" s="232"/>
      <c r="E2741" s="232"/>
      <c r="F2741" s="232"/>
      <c r="G2741" s="232"/>
    </row>
    <row r="2742" spans="1:7" x14ac:dyDescent="0.25">
      <c r="A2742" s="232"/>
      <c r="B2742" s="232"/>
      <c r="C2742" s="232"/>
      <c r="D2742" s="232"/>
      <c r="E2742" s="232"/>
      <c r="F2742" s="232"/>
      <c r="G2742" s="232"/>
    </row>
    <row r="2743" spans="1:7" x14ac:dyDescent="0.25">
      <c r="A2743" s="232"/>
      <c r="B2743" s="232"/>
      <c r="C2743" s="232"/>
      <c r="D2743" s="232"/>
      <c r="E2743" s="232"/>
      <c r="F2743" s="232"/>
      <c r="G2743" s="232"/>
    </row>
    <row r="2744" spans="1:7" x14ac:dyDescent="0.25">
      <c r="A2744" s="232"/>
      <c r="B2744" s="232"/>
      <c r="C2744" s="232"/>
      <c r="D2744" s="232"/>
      <c r="E2744" s="232"/>
      <c r="F2744" s="232"/>
      <c r="G2744" s="232"/>
    </row>
    <row r="2745" spans="1:7" x14ac:dyDescent="0.25">
      <c r="A2745" s="232"/>
      <c r="B2745" s="232"/>
      <c r="C2745" s="232"/>
      <c r="D2745" s="232"/>
      <c r="E2745" s="232"/>
      <c r="F2745" s="232"/>
      <c r="G2745" s="232"/>
    </row>
    <row r="2746" spans="1:7" x14ac:dyDescent="0.25">
      <c r="A2746" s="232"/>
      <c r="B2746" s="232"/>
      <c r="C2746" s="232"/>
      <c r="D2746" s="232"/>
      <c r="E2746" s="232"/>
      <c r="F2746" s="232"/>
      <c r="G2746" s="232"/>
    </row>
    <row r="2747" spans="1:7" x14ac:dyDescent="0.25">
      <c r="A2747" s="232"/>
      <c r="B2747" s="232"/>
      <c r="C2747" s="232"/>
      <c r="D2747" s="232"/>
      <c r="E2747" s="232"/>
      <c r="F2747" s="232"/>
      <c r="G2747" s="232"/>
    </row>
    <row r="2748" spans="1:7" x14ac:dyDescent="0.25">
      <c r="A2748" s="232"/>
      <c r="B2748" s="232"/>
      <c r="C2748" s="232"/>
      <c r="D2748" s="232"/>
      <c r="E2748" s="232"/>
      <c r="F2748" s="232"/>
      <c r="G2748" s="232"/>
    </row>
    <row r="2749" spans="1:7" x14ac:dyDescent="0.25">
      <c r="A2749" s="232"/>
      <c r="B2749" s="232"/>
      <c r="C2749" s="232"/>
      <c r="D2749" s="232"/>
      <c r="E2749" s="232"/>
      <c r="F2749" s="232"/>
      <c r="G2749" s="232"/>
    </row>
    <row r="2750" spans="1:7" x14ac:dyDescent="0.25">
      <c r="A2750" s="232"/>
      <c r="B2750" s="232"/>
      <c r="C2750" s="232"/>
      <c r="D2750" s="232"/>
      <c r="E2750" s="232"/>
      <c r="F2750" s="232"/>
      <c r="G2750" s="232"/>
    </row>
    <row r="2751" spans="1:7" x14ac:dyDescent="0.25">
      <c r="A2751" s="232"/>
      <c r="B2751" s="232"/>
      <c r="C2751" s="232"/>
      <c r="D2751" s="232"/>
      <c r="E2751" s="232"/>
      <c r="F2751" s="232"/>
      <c r="G2751" s="232"/>
    </row>
    <row r="2752" spans="1:7" x14ac:dyDescent="0.25">
      <c r="A2752" s="232"/>
      <c r="B2752" s="232"/>
      <c r="C2752" s="232"/>
      <c r="D2752" s="232"/>
      <c r="E2752" s="232"/>
      <c r="F2752" s="232"/>
      <c r="G2752" s="232"/>
    </row>
    <row r="2753" spans="1:7" x14ac:dyDescent="0.25">
      <c r="A2753" s="232"/>
      <c r="B2753" s="232"/>
      <c r="C2753" s="232"/>
      <c r="D2753" s="232"/>
      <c r="E2753" s="232"/>
      <c r="F2753" s="232"/>
      <c r="G2753" s="232"/>
    </row>
    <row r="2754" spans="1:7" x14ac:dyDescent="0.25">
      <c r="A2754" s="232"/>
      <c r="B2754" s="232"/>
      <c r="C2754" s="232"/>
      <c r="D2754" s="232"/>
      <c r="E2754" s="232"/>
      <c r="F2754" s="232"/>
      <c r="G2754" s="232"/>
    </row>
    <row r="2755" spans="1:7" x14ac:dyDescent="0.25">
      <c r="A2755" s="232"/>
      <c r="B2755" s="232"/>
      <c r="C2755" s="232"/>
      <c r="D2755" s="232"/>
      <c r="E2755" s="232"/>
      <c r="F2755" s="232"/>
      <c r="G2755" s="232"/>
    </row>
    <row r="2756" spans="1:7" x14ac:dyDescent="0.25">
      <c r="A2756" s="232"/>
      <c r="B2756" s="232"/>
      <c r="C2756" s="232"/>
      <c r="D2756" s="232"/>
      <c r="E2756" s="232"/>
      <c r="F2756" s="232"/>
      <c r="G2756" s="232"/>
    </row>
    <row r="2757" spans="1:7" x14ac:dyDescent="0.25">
      <c r="A2757" s="232"/>
      <c r="B2757" s="232"/>
      <c r="C2757" s="232"/>
      <c r="D2757" s="232"/>
      <c r="E2757" s="232"/>
      <c r="F2757" s="232"/>
      <c r="G2757" s="232"/>
    </row>
    <row r="2758" spans="1:7" x14ac:dyDescent="0.25">
      <c r="A2758" s="232"/>
      <c r="B2758" s="232"/>
      <c r="C2758" s="232"/>
      <c r="D2758" s="232"/>
      <c r="E2758" s="232"/>
      <c r="F2758" s="232"/>
      <c r="G2758" s="232"/>
    </row>
    <row r="2759" spans="1:7" x14ac:dyDescent="0.25">
      <c r="A2759" s="232"/>
      <c r="B2759" s="232"/>
      <c r="C2759" s="232"/>
      <c r="D2759" s="232"/>
      <c r="E2759" s="232"/>
      <c r="F2759" s="232"/>
      <c r="G2759" s="232"/>
    </row>
    <row r="2760" spans="1:7" x14ac:dyDescent="0.25">
      <c r="A2760" s="232"/>
      <c r="B2760" s="232"/>
      <c r="C2760" s="232"/>
      <c r="D2760" s="232"/>
      <c r="E2760" s="232"/>
      <c r="F2760" s="232"/>
      <c r="G2760" s="232"/>
    </row>
    <row r="2761" spans="1:7" x14ac:dyDescent="0.25">
      <c r="A2761" s="232"/>
      <c r="B2761" s="232"/>
      <c r="C2761" s="232"/>
      <c r="D2761" s="232"/>
      <c r="E2761" s="232"/>
      <c r="F2761" s="232"/>
      <c r="G2761" s="232"/>
    </row>
    <row r="2762" spans="1:7" x14ac:dyDescent="0.25">
      <c r="A2762" s="232"/>
      <c r="B2762" s="232"/>
      <c r="C2762" s="232"/>
      <c r="D2762" s="232"/>
      <c r="E2762" s="232"/>
      <c r="F2762" s="232"/>
      <c r="G2762" s="232"/>
    </row>
    <row r="2763" spans="1:7" x14ac:dyDescent="0.25">
      <c r="A2763" s="232"/>
      <c r="B2763" s="232"/>
      <c r="C2763" s="232"/>
      <c r="D2763" s="232"/>
      <c r="E2763" s="232"/>
      <c r="F2763" s="232"/>
      <c r="G2763" s="232"/>
    </row>
    <row r="2764" spans="1:7" x14ac:dyDescent="0.25">
      <c r="A2764" s="232"/>
      <c r="B2764" s="232"/>
      <c r="C2764" s="232"/>
      <c r="D2764" s="232"/>
      <c r="E2764" s="232"/>
      <c r="F2764" s="232"/>
      <c r="G2764" s="232"/>
    </row>
    <row r="2765" spans="1:7" x14ac:dyDescent="0.25">
      <c r="A2765" s="232"/>
      <c r="B2765" s="232"/>
      <c r="C2765" s="232"/>
      <c r="D2765" s="232"/>
      <c r="E2765" s="232"/>
      <c r="F2765" s="232"/>
      <c r="G2765" s="232"/>
    </row>
    <row r="2766" spans="1:7" x14ac:dyDescent="0.25">
      <c r="A2766" s="232"/>
      <c r="B2766" s="232"/>
      <c r="C2766" s="232"/>
      <c r="D2766" s="232"/>
      <c r="E2766" s="232"/>
      <c r="F2766" s="232"/>
      <c r="G2766" s="232"/>
    </row>
    <row r="2767" spans="1:7" x14ac:dyDescent="0.25">
      <c r="A2767" s="232"/>
      <c r="B2767" s="232"/>
      <c r="C2767" s="232"/>
      <c r="D2767" s="232"/>
      <c r="E2767" s="232"/>
      <c r="F2767" s="232"/>
      <c r="G2767" s="232"/>
    </row>
    <row r="2768" spans="1:7" x14ac:dyDescent="0.25">
      <c r="A2768" s="232"/>
      <c r="B2768" s="232"/>
      <c r="C2768" s="232"/>
      <c r="D2768" s="232"/>
      <c r="E2768" s="232"/>
      <c r="F2768" s="232"/>
      <c r="G2768" s="232"/>
    </row>
    <row r="2769" spans="1:7" x14ac:dyDescent="0.25">
      <c r="A2769" s="232"/>
      <c r="B2769" s="232"/>
      <c r="C2769" s="232"/>
      <c r="D2769" s="232"/>
      <c r="E2769" s="232"/>
      <c r="F2769" s="232"/>
      <c r="G2769" s="232"/>
    </row>
    <row r="2770" spans="1:7" x14ac:dyDescent="0.25">
      <c r="A2770" s="232"/>
      <c r="B2770" s="232"/>
      <c r="C2770" s="232"/>
      <c r="D2770" s="232"/>
      <c r="E2770" s="232"/>
      <c r="F2770" s="232"/>
      <c r="G2770" s="232"/>
    </row>
    <row r="2771" spans="1:7" x14ac:dyDescent="0.25">
      <c r="A2771" s="232"/>
      <c r="B2771" s="232"/>
      <c r="C2771" s="232"/>
      <c r="D2771" s="232"/>
      <c r="E2771" s="232"/>
      <c r="F2771" s="232"/>
      <c r="G2771" s="232"/>
    </row>
    <row r="2772" spans="1:7" x14ac:dyDescent="0.25">
      <c r="A2772" s="232"/>
      <c r="B2772" s="232"/>
      <c r="C2772" s="232"/>
      <c r="D2772" s="232"/>
      <c r="E2772" s="232"/>
      <c r="F2772" s="232"/>
      <c r="G2772" s="232"/>
    </row>
    <row r="2773" spans="1:7" x14ac:dyDescent="0.25">
      <c r="A2773" s="232"/>
      <c r="B2773" s="232"/>
      <c r="C2773" s="232"/>
      <c r="D2773" s="232"/>
      <c r="E2773" s="232"/>
      <c r="F2773" s="232"/>
      <c r="G2773" s="232"/>
    </row>
    <row r="2774" spans="1:7" x14ac:dyDescent="0.25">
      <c r="A2774" s="232"/>
      <c r="B2774" s="232"/>
      <c r="C2774" s="232"/>
      <c r="D2774" s="232"/>
      <c r="E2774" s="232"/>
      <c r="F2774" s="232"/>
      <c r="G2774" s="232"/>
    </row>
    <row r="2775" spans="1:7" x14ac:dyDescent="0.25">
      <c r="A2775" s="232"/>
      <c r="B2775" s="232"/>
      <c r="C2775" s="232"/>
      <c r="D2775" s="232"/>
      <c r="E2775" s="232"/>
      <c r="F2775" s="232"/>
      <c r="G2775" s="232"/>
    </row>
    <row r="2776" spans="1:7" x14ac:dyDescent="0.25">
      <c r="A2776" s="232"/>
      <c r="B2776" s="232"/>
      <c r="C2776" s="232"/>
      <c r="D2776" s="232"/>
      <c r="E2776" s="232"/>
      <c r="F2776" s="232"/>
      <c r="G2776" s="232"/>
    </row>
    <row r="2777" spans="1:7" x14ac:dyDescent="0.25">
      <c r="A2777" s="232"/>
      <c r="B2777" s="232"/>
      <c r="C2777" s="232"/>
      <c r="D2777" s="232"/>
      <c r="E2777" s="232"/>
      <c r="F2777" s="232"/>
      <c r="G2777" s="232"/>
    </row>
    <row r="2778" spans="1:7" x14ac:dyDescent="0.25">
      <c r="A2778" s="232"/>
      <c r="B2778" s="232"/>
      <c r="C2778" s="232"/>
      <c r="D2778" s="232"/>
      <c r="E2778" s="232"/>
      <c r="F2778" s="232"/>
      <c r="G2778" s="232"/>
    </row>
    <row r="2779" spans="1:7" x14ac:dyDescent="0.25">
      <c r="A2779" s="232"/>
      <c r="B2779" s="232"/>
      <c r="C2779" s="232"/>
      <c r="D2779" s="232"/>
      <c r="E2779" s="232"/>
      <c r="F2779" s="232"/>
      <c r="G2779" s="232"/>
    </row>
    <row r="2780" spans="1:7" x14ac:dyDescent="0.25">
      <c r="A2780" s="232"/>
      <c r="B2780" s="232"/>
      <c r="C2780" s="232"/>
      <c r="D2780" s="232"/>
      <c r="E2780" s="232"/>
      <c r="F2780" s="232"/>
      <c r="G2780" s="232"/>
    </row>
    <row r="2781" spans="1:7" x14ac:dyDescent="0.25">
      <c r="A2781" s="232"/>
      <c r="B2781" s="232"/>
      <c r="C2781" s="232"/>
      <c r="D2781" s="232"/>
      <c r="E2781" s="232"/>
      <c r="F2781" s="232"/>
      <c r="G2781" s="232"/>
    </row>
    <row r="2782" spans="1:7" x14ac:dyDescent="0.25">
      <c r="A2782" s="232"/>
      <c r="B2782" s="232"/>
      <c r="C2782" s="232"/>
      <c r="D2782" s="232"/>
      <c r="E2782" s="232"/>
      <c r="F2782" s="232"/>
      <c r="G2782" s="232"/>
    </row>
    <row r="2783" spans="1:7" x14ac:dyDescent="0.25">
      <c r="A2783" s="232"/>
      <c r="B2783" s="232"/>
      <c r="C2783" s="232"/>
      <c r="D2783" s="232"/>
      <c r="E2783" s="232"/>
      <c r="F2783" s="232"/>
      <c r="G2783" s="232"/>
    </row>
    <row r="2784" spans="1:7" x14ac:dyDescent="0.25">
      <c r="A2784" s="232"/>
      <c r="B2784" s="232"/>
      <c r="C2784" s="232"/>
      <c r="D2784" s="232"/>
      <c r="E2784" s="232"/>
      <c r="F2784" s="232"/>
      <c r="G2784" s="232"/>
    </row>
    <row r="2785" spans="1:7" x14ac:dyDescent="0.25">
      <c r="A2785" s="232"/>
      <c r="B2785" s="232"/>
      <c r="C2785" s="232"/>
      <c r="D2785" s="232"/>
      <c r="E2785" s="232"/>
      <c r="F2785" s="232"/>
      <c r="G2785" s="232"/>
    </row>
    <row r="2786" spans="1:7" x14ac:dyDescent="0.25">
      <c r="A2786" s="232"/>
      <c r="B2786" s="232"/>
      <c r="C2786" s="232"/>
      <c r="D2786" s="232"/>
      <c r="E2786" s="232"/>
      <c r="F2786" s="232"/>
      <c r="G2786" s="232"/>
    </row>
    <row r="2787" spans="1:7" x14ac:dyDescent="0.25">
      <c r="A2787" s="232"/>
      <c r="B2787" s="232"/>
      <c r="C2787" s="232"/>
      <c r="D2787" s="232"/>
      <c r="E2787" s="232"/>
      <c r="F2787" s="232"/>
      <c r="G2787" s="232"/>
    </row>
    <row r="2788" spans="1:7" x14ac:dyDescent="0.25">
      <c r="A2788" s="232"/>
      <c r="B2788" s="232"/>
      <c r="C2788" s="232"/>
      <c r="D2788" s="232"/>
      <c r="E2788" s="232"/>
      <c r="F2788" s="232"/>
      <c r="G2788" s="232"/>
    </row>
    <row r="2789" spans="1:7" x14ac:dyDescent="0.25">
      <c r="A2789" s="232"/>
      <c r="B2789" s="232"/>
      <c r="C2789" s="232"/>
      <c r="D2789" s="232"/>
      <c r="E2789" s="232"/>
      <c r="F2789" s="232"/>
      <c r="G2789" s="232"/>
    </row>
    <row r="2790" spans="1:7" x14ac:dyDescent="0.25">
      <c r="A2790" s="232"/>
      <c r="B2790" s="232"/>
      <c r="C2790" s="232"/>
      <c r="D2790" s="232"/>
      <c r="E2790" s="232"/>
      <c r="F2790" s="232"/>
      <c r="G2790" s="232"/>
    </row>
    <row r="2791" spans="1:7" x14ac:dyDescent="0.25">
      <c r="A2791" s="232"/>
      <c r="B2791" s="232"/>
      <c r="C2791" s="232"/>
      <c r="D2791" s="232"/>
      <c r="E2791" s="232"/>
      <c r="F2791" s="232"/>
      <c r="G2791" s="232"/>
    </row>
    <row r="2792" spans="1:7" x14ac:dyDescent="0.25">
      <c r="A2792" s="232"/>
      <c r="B2792" s="232"/>
      <c r="C2792" s="232"/>
      <c r="D2792" s="232"/>
      <c r="E2792" s="232"/>
      <c r="F2792" s="232"/>
      <c r="G2792" s="232"/>
    </row>
    <row r="2793" spans="1:7" x14ac:dyDescent="0.25">
      <c r="A2793" s="232"/>
      <c r="B2793" s="232"/>
      <c r="C2793" s="232"/>
      <c r="D2793" s="232"/>
      <c r="E2793" s="232"/>
      <c r="F2793" s="232"/>
      <c r="G2793" s="232"/>
    </row>
    <row r="2794" spans="1:7" x14ac:dyDescent="0.25">
      <c r="A2794" s="232"/>
      <c r="B2794" s="232"/>
      <c r="C2794" s="232"/>
      <c r="D2794" s="232"/>
      <c r="E2794" s="232"/>
      <c r="F2794" s="232"/>
      <c r="G2794" s="232"/>
    </row>
    <row r="2795" spans="1:7" x14ac:dyDescent="0.25">
      <c r="A2795" s="232"/>
      <c r="B2795" s="232"/>
      <c r="C2795" s="232"/>
      <c r="D2795" s="232"/>
      <c r="E2795" s="232"/>
      <c r="F2795" s="232"/>
      <c r="G2795" s="232"/>
    </row>
    <row r="2796" spans="1:7" x14ac:dyDescent="0.25">
      <c r="A2796" s="232"/>
      <c r="B2796" s="232"/>
      <c r="C2796" s="232"/>
      <c r="D2796" s="232"/>
      <c r="E2796" s="232"/>
      <c r="F2796" s="232"/>
      <c r="G2796" s="232"/>
    </row>
    <row r="2797" spans="1:7" x14ac:dyDescent="0.25">
      <c r="A2797" s="232"/>
      <c r="B2797" s="232"/>
      <c r="C2797" s="232"/>
      <c r="D2797" s="232"/>
      <c r="E2797" s="232"/>
      <c r="F2797" s="232"/>
      <c r="G2797" s="232"/>
    </row>
    <row r="2798" spans="1:7" x14ac:dyDescent="0.25">
      <c r="A2798" s="232"/>
      <c r="B2798" s="232"/>
      <c r="C2798" s="232"/>
      <c r="D2798" s="232"/>
      <c r="E2798" s="232"/>
      <c r="F2798" s="232"/>
      <c r="G2798" s="232"/>
    </row>
    <row r="2799" spans="1:7" x14ac:dyDescent="0.25">
      <c r="A2799" s="232"/>
      <c r="B2799" s="232"/>
      <c r="C2799" s="232"/>
      <c r="D2799" s="232"/>
      <c r="E2799" s="232"/>
      <c r="F2799" s="232"/>
      <c r="G2799" s="232"/>
    </row>
    <row r="2800" spans="1:7" x14ac:dyDescent="0.25">
      <c r="A2800" s="232"/>
      <c r="B2800" s="232"/>
      <c r="C2800" s="232"/>
      <c r="D2800" s="232"/>
      <c r="E2800" s="232"/>
      <c r="F2800" s="232"/>
      <c r="G2800" s="232"/>
    </row>
    <row r="2801" spans="1:7" x14ac:dyDescent="0.25">
      <c r="A2801" s="232"/>
      <c r="B2801" s="232"/>
      <c r="C2801" s="232"/>
      <c r="D2801" s="232"/>
      <c r="E2801" s="232"/>
      <c r="F2801" s="232"/>
      <c r="G2801" s="232"/>
    </row>
    <row r="2802" spans="1:7" x14ac:dyDescent="0.25">
      <c r="A2802" s="232"/>
      <c r="B2802" s="232"/>
      <c r="C2802" s="232"/>
      <c r="D2802" s="232"/>
      <c r="E2802" s="232"/>
      <c r="F2802" s="232"/>
      <c r="G2802" s="232"/>
    </row>
    <row r="2803" spans="1:7" x14ac:dyDescent="0.25">
      <c r="A2803" s="232"/>
      <c r="B2803" s="232"/>
      <c r="C2803" s="232"/>
      <c r="D2803" s="232"/>
      <c r="E2803" s="232"/>
      <c r="F2803" s="232"/>
      <c r="G2803" s="232"/>
    </row>
    <row r="2804" spans="1:7" x14ac:dyDescent="0.25">
      <c r="A2804" s="232"/>
      <c r="B2804" s="232"/>
      <c r="C2804" s="232"/>
      <c r="D2804" s="232"/>
      <c r="E2804" s="232"/>
      <c r="F2804" s="232"/>
      <c r="G2804" s="232"/>
    </row>
    <row r="2805" spans="1:7" x14ac:dyDescent="0.25">
      <c r="A2805" s="232"/>
      <c r="B2805" s="232"/>
      <c r="C2805" s="232"/>
      <c r="D2805" s="232"/>
      <c r="E2805" s="232"/>
      <c r="F2805" s="232"/>
      <c r="G2805" s="232"/>
    </row>
    <row r="2806" spans="1:7" x14ac:dyDescent="0.25">
      <c r="A2806" s="232"/>
      <c r="B2806" s="232"/>
      <c r="C2806" s="232"/>
      <c r="D2806" s="232"/>
      <c r="E2806" s="232"/>
      <c r="F2806" s="232"/>
      <c r="G2806" s="232"/>
    </row>
    <row r="2807" spans="1:7" x14ac:dyDescent="0.25">
      <c r="A2807" s="232"/>
      <c r="B2807" s="232"/>
      <c r="C2807" s="232"/>
      <c r="D2807" s="232"/>
      <c r="E2807" s="232"/>
      <c r="F2807" s="232"/>
      <c r="G2807" s="232"/>
    </row>
    <row r="2808" spans="1:7" x14ac:dyDescent="0.25">
      <c r="A2808" s="232"/>
      <c r="B2808" s="232"/>
      <c r="C2808" s="232"/>
      <c r="D2808" s="232"/>
      <c r="E2808" s="232"/>
      <c r="F2808" s="232"/>
      <c r="G2808" s="232"/>
    </row>
    <row r="2809" spans="1:7" x14ac:dyDescent="0.25">
      <c r="A2809" s="232"/>
      <c r="B2809" s="232"/>
      <c r="C2809" s="232"/>
      <c r="D2809" s="232"/>
      <c r="E2809" s="232"/>
      <c r="F2809" s="232"/>
      <c r="G2809" s="232"/>
    </row>
    <row r="2810" spans="1:7" x14ac:dyDescent="0.25">
      <c r="A2810" s="232"/>
      <c r="B2810" s="232"/>
      <c r="C2810" s="232"/>
      <c r="D2810" s="232"/>
      <c r="E2810" s="232"/>
      <c r="F2810" s="232"/>
      <c r="G2810" s="232"/>
    </row>
    <row r="2811" spans="1:7" x14ac:dyDescent="0.25">
      <c r="A2811" s="232"/>
      <c r="B2811" s="232"/>
      <c r="C2811" s="232"/>
      <c r="D2811" s="232"/>
      <c r="E2811" s="232"/>
      <c r="F2811" s="232"/>
      <c r="G2811" s="232"/>
    </row>
    <row r="2812" spans="1:7" x14ac:dyDescent="0.25">
      <c r="A2812" s="232"/>
      <c r="B2812" s="232"/>
      <c r="C2812" s="232"/>
      <c r="D2812" s="232"/>
      <c r="E2812" s="232"/>
      <c r="F2812" s="232"/>
      <c r="G2812" s="232"/>
    </row>
    <row r="2813" spans="1:7" x14ac:dyDescent="0.25">
      <c r="A2813" s="232"/>
      <c r="B2813" s="232"/>
      <c r="C2813" s="232"/>
      <c r="D2813" s="232"/>
      <c r="E2813" s="232"/>
      <c r="F2813" s="232"/>
      <c r="G2813" s="232"/>
    </row>
    <row r="2814" spans="1:7" x14ac:dyDescent="0.25">
      <c r="A2814" s="232"/>
      <c r="B2814" s="232"/>
      <c r="C2814" s="232"/>
      <c r="D2814" s="232"/>
      <c r="E2814" s="232"/>
      <c r="F2814" s="232"/>
      <c r="G2814" s="232"/>
    </row>
    <row r="2815" spans="1:7" x14ac:dyDescent="0.25">
      <c r="A2815" s="232"/>
      <c r="B2815" s="232"/>
      <c r="C2815" s="232"/>
      <c r="D2815" s="232"/>
      <c r="E2815" s="232"/>
      <c r="F2815" s="232"/>
      <c r="G2815" s="232"/>
    </row>
    <row r="2816" spans="1:7" x14ac:dyDescent="0.25">
      <c r="A2816" s="232"/>
      <c r="B2816" s="232"/>
      <c r="C2816" s="232"/>
      <c r="D2816" s="232"/>
      <c r="E2816" s="232"/>
      <c r="F2816" s="232"/>
      <c r="G2816" s="232"/>
    </row>
    <row r="2817" spans="1:7" x14ac:dyDescent="0.25">
      <c r="A2817" s="232"/>
      <c r="B2817" s="232"/>
      <c r="C2817" s="232"/>
      <c r="D2817" s="232"/>
      <c r="E2817" s="232"/>
      <c r="F2817" s="232"/>
      <c r="G2817" s="232"/>
    </row>
    <row r="2818" spans="1:7" x14ac:dyDescent="0.25">
      <c r="A2818" s="232"/>
      <c r="B2818" s="232"/>
      <c r="C2818" s="232"/>
      <c r="D2818" s="232"/>
      <c r="E2818" s="232"/>
      <c r="F2818" s="232"/>
      <c r="G2818" s="232"/>
    </row>
    <row r="2819" spans="1:7" x14ac:dyDescent="0.25">
      <c r="A2819" s="232"/>
      <c r="B2819" s="232"/>
      <c r="C2819" s="232"/>
      <c r="D2819" s="232"/>
      <c r="E2819" s="232"/>
      <c r="F2819" s="232"/>
      <c r="G2819" s="232"/>
    </row>
    <row r="2820" spans="1:7" x14ac:dyDescent="0.25">
      <c r="A2820" s="232"/>
      <c r="B2820" s="232"/>
      <c r="C2820" s="232"/>
      <c r="D2820" s="232"/>
      <c r="E2820" s="232"/>
      <c r="F2820" s="232"/>
      <c r="G2820" s="232"/>
    </row>
    <row r="2821" spans="1:7" x14ac:dyDescent="0.25">
      <c r="A2821" s="232"/>
      <c r="B2821" s="232"/>
      <c r="C2821" s="232"/>
      <c r="D2821" s="232"/>
      <c r="E2821" s="232"/>
      <c r="F2821" s="232"/>
      <c r="G2821" s="232"/>
    </row>
    <row r="2822" spans="1:7" x14ac:dyDescent="0.25">
      <c r="A2822" s="232"/>
      <c r="B2822" s="232"/>
      <c r="C2822" s="232"/>
      <c r="D2822" s="232"/>
      <c r="E2822" s="232"/>
      <c r="F2822" s="232"/>
      <c r="G2822" s="232"/>
    </row>
    <row r="2823" spans="1:7" x14ac:dyDescent="0.25">
      <c r="A2823" s="232"/>
      <c r="B2823" s="232"/>
      <c r="C2823" s="232"/>
      <c r="D2823" s="232"/>
      <c r="E2823" s="232"/>
      <c r="F2823" s="232"/>
      <c r="G2823" s="232"/>
    </row>
    <row r="2824" spans="1:7" x14ac:dyDescent="0.25">
      <c r="A2824" s="232"/>
      <c r="B2824" s="232"/>
      <c r="C2824" s="232"/>
      <c r="D2824" s="232"/>
      <c r="E2824" s="232"/>
      <c r="F2824" s="232"/>
      <c r="G2824" s="232"/>
    </row>
    <row r="2825" spans="1:7" x14ac:dyDescent="0.25">
      <c r="A2825" s="232"/>
      <c r="B2825" s="232"/>
      <c r="C2825" s="232"/>
      <c r="D2825" s="232"/>
      <c r="E2825" s="232"/>
      <c r="F2825" s="232"/>
      <c r="G2825" s="232"/>
    </row>
    <row r="2826" spans="1:7" x14ac:dyDescent="0.25">
      <c r="A2826" s="232"/>
      <c r="B2826" s="232"/>
      <c r="C2826" s="232"/>
      <c r="D2826" s="232"/>
      <c r="E2826" s="232"/>
      <c r="F2826" s="232"/>
      <c r="G2826" s="232"/>
    </row>
    <row r="2827" spans="1:7" x14ac:dyDescent="0.25">
      <c r="A2827" s="232"/>
      <c r="B2827" s="232"/>
      <c r="C2827" s="232"/>
      <c r="D2827" s="232"/>
      <c r="E2827" s="232"/>
      <c r="F2827" s="232"/>
      <c r="G2827" s="232"/>
    </row>
    <row r="2828" spans="1:7" x14ac:dyDescent="0.25">
      <c r="A2828" s="232"/>
      <c r="B2828" s="232"/>
      <c r="C2828" s="232"/>
      <c r="D2828" s="232"/>
      <c r="E2828" s="232"/>
      <c r="F2828" s="232"/>
      <c r="G2828" s="232"/>
    </row>
    <row r="2829" spans="1:7" x14ac:dyDescent="0.25">
      <c r="A2829" s="232"/>
      <c r="B2829" s="232"/>
      <c r="C2829" s="232"/>
      <c r="D2829" s="232"/>
      <c r="E2829" s="232"/>
      <c r="F2829" s="232"/>
      <c r="G2829" s="232"/>
    </row>
    <row r="2830" spans="1:7" x14ac:dyDescent="0.25">
      <c r="A2830" s="232"/>
      <c r="B2830" s="232"/>
      <c r="C2830" s="232"/>
      <c r="D2830" s="232"/>
      <c r="E2830" s="232"/>
      <c r="F2830" s="232"/>
      <c r="G2830" s="232"/>
    </row>
    <row r="2831" spans="1:7" x14ac:dyDescent="0.25">
      <c r="A2831" s="232"/>
      <c r="B2831" s="232"/>
      <c r="C2831" s="232"/>
      <c r="D2831" s="232"/>
      <c r="E2831" s="232"/>
      <c r="F2831" s="232"/>
      <c r="G2831" s="232"/>
    </row>
    <row r="2832" spans="1:7" x14ac:dyDescent="0.25">
      <c r="A2832" s="232"/>
      <c r="B2832" s="232"/>
      <c r="C2832" s="232"/>
      <c r="D2832" s="232"/>
      <c r="E2832" s="232"/>
      <c r="F2832" s="232"/>
      <c r="G2832" s="232"/>
    </row>
    <row r="2833" spans="1:7" x14ac:dyDescent="0.25">
      <c r="A2833" s="232"/>
      <c r="B2833" s="232"/>
      <c r="C2833" s="232"/>
      <c r="D2833" s="232"/>
      <c r="E2833" s="232"/>
      <c r="F2833" s="232"/>
      <c r="G2833" s="232"/>
    </row>
    <row r="2834" spans="1:7" x14ac:dyDescent="0.25">
      <c r="A2834" s="232"/>
      <c r="B2834" s="232"/>
      <c r="C2834" s="232"/>
      <c r="D2834" s="232"/>
      <c r="E2834" s="232"/>
      <c r="F2834" s="232"/>
      <c r="G2834" s="232"/>
    </row>
    <row r="2835" spans="1:7" x14ac:dyDescent="0.25">
      <c r="A2835" s="232"/>
      <c r="B2835" s="232"/>
      <c r="C2835" s="232"/>
      <c r="D2835" s="232"/>
      <c r="E2835" s="232"/>
      <c r="F2835" s="232"/>
      <c r="G2835" s="232"/>
    </row>
    <row r="2836" spans="1:7" x14ac:dyDescent="0.25">
      <c r="A2836" s="232"/>
      <c r="B2836" s="232"/>
      <c r="C2836" s="232"/>
      <c r="D2836" s="232"/>
      <c r="E2836" s="232"/>
      <c r="F2836" s="232"/>
      <c r="G2836" s="232"/>
    </row>
    <row r="2837" spans="1:7" x14ac:dyDescent="0.25">
      <c r="A2837" s="232"/>
      <c r="B2837" s="232"/>
      <c r="C2837" s="232"/>
      <c r="D2837" s="232"/>
      <c r="E2837" s="232"/>
      <c r="F2837" s="232"/>
      <c r="G2837" s="232"/>
    </row>
    <row r="2838" spans="1:7" x14ac:dyDescent="0.25">
      <c r="A2838" s="232"/>
      <c r="B2838" s="232"/>
      <c r="C2838" s="232"/>
      <c r="D2838" s="232"/>
      <c r="E2838" s="232"/>
      <c r="F2838" s="232"/>
      <c r="G2838" s="232"/>
    </row>
    <row r="2839" spans="1:7" x14ac:dyDescent="0.25">
      <c r="A2839" s="232"/>
      <c r="B2839" s="232"/>
      <c r="C2839" s="232"/>
      <c r="D2839" s="232"/>
      <c r="E2839" s="232"/>
      <c r="F2839" s="232"/>
      <c r="G2839" s="232"/>
    </row>
    <row r="2840" spans="1:7" x14ac:dyDescent="0.25">
      <c r="A2840" s="232"/>
      <c r="B2840" s="232"/>
      <c r="C2840" s="232"/>
      <c r="D2840" s="232"/>
      <c r="E2840" s="232"/>
      <c r="F2840" s="232"/>
      <c r="G2840" s="232"/>
    </row>
    <row r="2841" spans="1:7" x14ac:dyDescent="0.25">
      <c r="A2841" s="232"/>
      <c r="B2841" s="232"/>
      <c r="C2841" s="232"/>
      <c r="D2841" s="232"/>
      <c r="E2841" s="232"/>
      <c r="F2841" s="232"/>
      <c r="G2841" s="232"/>
    </row>
    <row r="2842" spans="1:7" x14ac:dyDescent="0.25">
      <c r="A2842" s="232"/>
      <c r="B2842" s="232"/>
      <c r="C2842" s="232"/>
      <c r="D2842" s="232"/>
      <c r="E2842" s="232"/>
      <c r="F2842" s="232"/>
      <c r="G2842" s="232"/>
    </row>
    <row r="2843" spans="1:7" x14ac:dyDescent="0.25">
      <c r="A2843" s="232"/>
      <c r="B2843" s="232"/>
      <c r="C2843" s="232"/>
      <c r="D2843" s="232"/>
      <c r="E2843" s="232"/>
      <c r="F2843" s="232"/>
      <c r="G2843" s="232"/>
    </row>
    <row r="2844" spans="1:7" x14ac:dyDescent="0.25">
      <c r="A2844" s="232"/>
      <c r="B2844" s="232"/>
      <c r="C2844" s="232"/>
      <c r="D2844" s="232"/>
      <c r="E2844" s="232"/>
      <c r="F2844" s="232"/>
      <c r="G2844" s="232"/>
    </row>
    <row r="2845" spans="1:7" x14ac:dyDescent="0.25">
      <c r="A2845" s="232"/>
      <c r="B2845" s="232"/>
      <c r="C2845" s="232"/>
      <c r="D2845" s="232"/>
      <c r="E2845" s="232"/>
      <c r="F2845" s="232"/>
      <c r="G2845" s="232"/>
    </row>
    <row r="2846" spans="1:7" x14ac:dyDescent="0.25">
      <c r="A2846" s="232"/>
      <c r="B2846" s="232"/>
      <c r="C2846" s="232"/>
      <c r="D2846" s="232"/>
      <c r="E2846" s="232"/>
      <c r="F2846" s="232"/>
      <c r="G2846" s="232"/>
    </row>
    <row r="2847" spans="1:7" x14ac:dyDescent="0.25">
      <c r="A2847" s="232"/>
      <c r="B2847" s="232"/>
      <c r="C2847" s="232"/>
      <c r="D2847" s="232"/>
      <c r="E2847" s="232"/>
      <c r="F2847" s="232"/>
      <c r="G2847" s="232"/>
    </row>
    <row r="2848" spans="1:7" x14ac:dyDescent="0.25">
      <c r="A2848" s="232"/>
      <c r="B2848" s="232"/>
      <c r="C2848" s="232"/>
      <c r="D2848" s="232"/>
      <c r="E2848" s="232"/>
      <c r="F2848" s="232"/>
      <c r="G2848" s="232"/>
    </row>
    <row r="2849" spans="1:7" x14ac:dyDescent="0.25">
      <c r="A2849" s="232"/>
      <c r="B2849" s="232"/>
      <c r="C2849" s="232"/>
      <c r="D2849" s="232"/>
      <c r="E2849" s="232"/>
      <c r="F2849" s="232"/>
      <c r="G2849" s="232"/>
    </row>
    <row r="2850" spans="1:7" x14ac:dyDescent="0.25">
      <c r="A2850" s="232"/>
      <c r="B2850" s="232"/>
      <c r="C2850" s="232"/>
      <c r="D2850" s="232"/>
      <c r="E2850" s="232"/>
      <c r="F2850" s="232"/>
      <c r="G2850" s="232"/>
    </row>
    <row r="2851" spans="1:7" x14ac:dyDescent="0.25">
      <c r="A2851" s="232"/>
      <c r="B2851" s="232"/>
      <c r="C2851" s="232"/>
      <c r="D2851" s="232"/>
      <c r="E2851" s="232"/>
      <c r="F2851" s="232"/>
      <c r="G2851" s="232"/>
    </row>
    <row r="2852" spans="1:7" x14ac:dyDescent="0.25">
      <c r="A2852" s="232"/>
      <c r="B2852" s="232"/>
      <c r="C2852" s="232"/>
      <c r="D2852" s="232"/>
      <c r="E2852" s="232"/>
      <c r="F2852" s="232"/>
      <c r="G2852" s="232"/>
    </row>
    <row r="2853" spans="1:7" x14ac:dyDescent="0.25">
      <c r="A2853" s="232"/>
      <c r="B2853" s="232"/>
      <c r="C2853" s="232"/>
      <c r="D2853" s="232"/>
      <c r="E2853" s="232"/>
      <c r="F2853" s="232"/>
      <c r="G2853" s="232"/>
    </row>
    <row r="2854" spans="1:7" x14ac:dyDescent="0.25">
      <c r="A2854" s="232"/>
      <c r="B2854" s="232"/>
      <c r="C2854" s="232"/>
      <c r="D2854" s="232"/>
      <c r="E2854" s="232"/>
      <c r="F2854" s="232"/>
      <c r="G2854" s="232"/>
    </row>
    <row r="2855" spans="1:7" x14ac:dyDescent="0.25">
      <c r="A2855" s="232"/>
      <c r="B2855" s="232"/>
      <c r="C2855" s="232"/>
      <c r="D2855" s="232"/>
      <c r="E2855" s="232"/>
      <c r="F2855" s="232"/>
      <c r="G2855" s="232"/>
    </row>
    <row r="2856" spans="1:7" x14ac:dyDescent="0.25">
      <c r="A2856" s="232"/>
      <c r="B2856" s="232"/>
      <c r="C2856" s="232"/>
      <c r="D2856" s="232"/>
      <c r="E2856" s="232"/>
      <c r="F2856" s="232"/>
      <c r="G2856" s="232"/>
    </row>
    <row r="2857" spans="1:7" x14ac:dyDescent="0.25">
      <c r="A2857" s="232"/>
      <c r="B2857" s="232"/>
      <c r="C2857" s="232"/>
      <c r="D2857" s="232"/>
      <c r="E2857" s="232"/>
      <c r="F2857" s="232"/>
      <c r="G2857" s="232"/>
    </row>
    <row r="2858" spans="1:7" x14ac:dyDescent="0.25">
      <c r="A2858" s="232"/>
      <c r="B2858" s="232"/>
      <c r="C2858" s="232"/>
      <c r="D2858" s="232"/>
      <c r="E2858" s="232"/>
      <c r="F2858" s="232"/>
      <c r="G2858" s="232"/>
    </row>
    <row r="2859" spans="1:7" x14ac:dyDescent="0.25">
      <c r="A2859" s="232"/>
      <c r="B2859" s="232"/>
      <c r="C2859" s="232"/>
      <c r="D2859" s="232"/>
      <c r="E2859" s="232"/>
      <c r="F2859" s="232"/>
      <c r="G2859" s="232"/>
    </row>
    <row r="2860" spans="1:7" x14ac:dyDescent="0.25">
      <c r="A2860" s="232"/>
      <c r="B2860" s="232"/>
      <c r="C2860" s="232"/>
      <c r="D2860" s="232"/>
      <c r="E2860" s="232"/>
      <c r="F2860" s="232"/>
      <c r="G2860" s="232"/>
    </row>
    <row r="2861" spans="1:7" x14ac:dyDescent="0.25">
      <c r="A2861" s="232"/>
      <c r="B2861" s="232"/>
      <c r="C2861" s="232"/>
      <c r="D2861" s="232"/>
      <c r="E2861" s="232"/>
      <c r="F2861" s="232"/>
      <c r="G2861" s="232"/>
    </row>
    <row r="2862" spans="1:7" x14ac:dyDescent="0.25">
      <c r="A2862" s="232"/>
      <c r="B2862" s="232"/>
      <c r="C2862" s="232"/>
      <c r="D2862" s="232"/>
      <c r="E2862" s="232"/>
      <c r="F2862" s="232"/>
      <c r="G2862" s="232"/>
    </row>
    <row r="2863" spans="1:7" x14ac:dyDescent="0.25">
      <c r="A2863" s="232"/>
      <c r="B2863" s="232"/>
      <c r="C2863" s="232"/>
      <c r="D2863" s="232"/>
      <c r="E2863" s="232"/>
      <c r="F2863" s="232"/>
      <c r="G2863" s="232"/>
    </row>
    <row r="2864" spans="1:7" x14ac:dyDescent="0.25">
      <c r="A2864" s="232"/>
      <c r="B2864" s="232"/>
      <c r="C2864" s="232"/>
      <c r="D2864" s="232"/>
      <c r="E2864" s="232"/>
      <c r="F2864" s="232"/>
      <c r="G2864" s="232"/>
    </row>
    <row r="2865" spans="1:7" x14ac:dyDescent="0.25">
      <c r="A2865" s="232"/>
      <c r="B2865" s="232"/>
      <c r="C2865" s="232"/>
      <c r="D2865" s="232"/>
      <c r="E2865" s="232"/>
      <c r="F2865" s="232"/>
      <c r="G2865" s="232"/>
    </row>
    <row r="2866" spans="1:7" x14ac:dyDescent="0.25">
      <c r="A2866" s="232"/>
      <c r="B2866" s="232"/>
      <c r="C2866" s="232"/>
      <c r="D2866" s="232"/>
      <c r="E2866" s="232"/>
      <c r="F2866" s="232"/>
      <c r="G2866" s="232"/>
    </row>
    <row r="2867" spans="1:7" x14ac:dyDescent="0.25">
      <c r="A2867" s="232"/>
      <c r="B2867" s="232"/>
      <c r="C2867" s="232"/>
      <c r="D2867" s="232"/>
      <c r="E2867" s="232"/>
      <c r="F2867" s="232"/>
      <c r="G2867" s="232"/>
    </row>
    <row r="2868" spans="1:7" x14ac:dyDescent="0.25">
      <c r="A2868" s="232"/>
      <c r="B2868" s="232"/>
      <c r="C2868" s="232"/>
      <c r="D2868" s="232"/>
      <c r="E2868" s="232"/>
      <c r="F2868" s="232"/>
      <c r="G2868" s="232"/>
    </row>
    <row r="2869" spans="1:7" x14ac:dyDescent="0.25">
      <c r="A2869" s="232"/>
      <c r="B2869" s="232"/>
      <c r="C2869" s="232"/>
      <c r="D2869" s="232"/>
      <c r="E2869" s="232"/>
      <c r="F2869" s="232"/>
      <c r="G2869" s="232"/>
    </row>
    <row r="2870" spans="1:7" x14ac:dyDescent="0.25">
      <c r="A2870" s="232"/>
      <c r="B2870" s="232"/>
      <c r="C2870" s="232"/>
      <c r="D2870" s="232"/>
      <c r="E2870" s="232"/>
      <c r="F2870" s="232"/>
      <c r="G2870" s="232"/>
    </row>
    <row r="2871" spans="1:7" x14ac:dyDescent="0.25">
      <c r="A2871" s="232"/>
      <c r="B2871" s="232"/>
      <c r="C2871" s="232"/>
      <c r="D2871" s="232"/>
      <c r="E2871" s="232"/>
      <c r="F2871" s="232"/>
      <c r="G2871" s="232"/>
    </row>
    <row r="2872" spans="1:7" x14ac:dyDescent="0.25">
      <c r="A2872" s="232"/>
      <c r="B2872" s="232"/>
      <c r="C2872" s="232"/>
      <c r="D2872" s="232"/>
      <c r="E2872" s="232"/>
      <c r="F2872" s="232"/>
      <c r="G2872" s="232"/>
    </row>
    <row r="2873" spans="1:7" x14ac:dyDescent="0.25">
      <c r="A2873" s="232"/>
      <c r="B2873" s="232"/>
      <c r="C2873" s="232"/>
      <c r="D2873" s="232"/>
      <c r="E2873" s="232"/>
      <c r="F2873" s="232"/>
      <c r="G2873" s="232"/>
    </row>
    <row r="2874" spans="1:7" x14ac:dyDescent="0.25">
      <c r="A2874" s="232"/>
      <c r="B2874" s="232"/>
      <c r="C2874" s="232"/>
      <c r="D2874" s="232"/>
      <c r="E2874" s="232"/>
      <c r="F2874" s="232"/>
      <c r="G2874" s="232"/>
    </row>
    <row r="2875" spans="1:7" x14ac:dyDescent="0.25">
      <c r="A2875" s="232"/>
      <c r="B2875" s="232"/>
      <c r="C2875" s="232"/>
      <c r="D2875" s="232"/>
      <c r="E2875" s="232"/>
      <c r="F2875" s="232"/>
      <c r="G2875" s="232"/>
    </row>
    <row r="2876" spans="1:7" x14ac:dyDescent="0.25">
      <c r="A2876" s="232"/>
      <c r="B2876" s="232"/>
      <c r="C2876" s="232"/>
      <c r="D2876" s="232"/>
      <c r="E2876" s="232"/>
      <c r="F2876" s="232"/>
      <c r="G2876" s="232"/>
    </row>
    <row r="2877" spans="1:7" x14ac:dyDescent="0.25">
      <c r="A2877" s="232"/>
      <c r="B2877" s="232"/>
      <c r="C2877" s="232"/>
      <c r="D2877" s="232"/>
      <c r="E2877" s="232"/>
      <c r="F2877" s="232"/>
      <c r="G2877" s="232"/>
    </row>
    <row r="2878" spans="1:7" x14ac:dyDescent="0.25">
      <c r="A2878" s="232"/>
      <c r="B2878" s="232"/>
      <c r="C2878" s="232"/>
      <c r="D2878" s="232"/>
      <c r="E2878" s="232"/>
      <c r="F2878" s="232"/>
      <c r="G2878" s="232"/>
    </row>
    <row r="2879" spans="1:7" x14ac:dyDescent="0.25">
      <c r="A2879" s="232"/>
      <c r="B2879" s="232"/>
      <c r="C2879" s="232"/>
      <c r="D2879" s="232"/>
      <c r="E2879" s="232"/>
      <c r="F2879" s="232"/>
      <c r="G2879" s="232"/>
    </row>
    <row r="2880" spans="1:7" x14ac:dyDescent="0.25">
      <c r="A2880" s="232"/>
      <c r="B2880" s="232"/>
      <c r="C2880" s="232"/>
      <c r="D2880" s="232"/>
      <c r="E2880" s="232"/>
      <c r="F2880" s="232"/>
      <c r="G2880" s="232"/>
    </row>
    <row r="2881" spans="1:7" x14ac:dyDescent="0.25">
      <c r="A2881" s="232"/>
      <c r="B2881" s="232"/>
      <c r="C2881" s="232"/>
      <c r="D2881" s="232"/>
      <c r="E2881" s="232"/>
      <c r="F2881" s="232"/>
      <c r="G2881" s="232"/>
    </row>
    <row r="2882" spans="1:7" x14ac:dyDescent="0.25">
      <c r="A2882" s="232"/>
      <c r="B2882" s="232"/>
      <c r="C2882" s="232"/>
      <c r="D2882" s="232"/>
      <c r="E2882" s="232"/>
      <c r="F2882" s="232"/>
      <c r="G2882" s="232"/>
    </row>
    <row r="2883" spans="1:7" x14ac:dyDescent="0.25">
      <c r="A2883" s="232"/>
      <c r="B2883" s="232"/>
      <c r="C2883" s="232"/>
      <c r="D2883" s="232"/>
      <c r="E2883" s="232"/>
      <c r="F2883" s="232"/>
      <c r="G2883" s="232"/>
    </row>
    <row r="2884" spans="1:7" x14ac:dyDescent="0.25">
      <c r="A2884" s="232"/>
      <c r="B2884" s="232"/>
      <c r="C2884" s="232"/>
      <c r="D2884" s="232"/>
      <c r="E2884" s="232"/>
      <c r="F2884" s="232"/>
      <c r="G2884" s="232"/>
    </row>
    <row r="2885" spans="1:7" x14ac:dyDescent="0.25">
      <c r="A2885" s="232"/>
      <c r="B2885" s="232"/>
      <c r="C2885" s="232"/>
      <c r="D2885" s="232"/>
      <c r="E2885" s="232"/>
      <c r="F2885" s="232"/>
      <c r="G2885" s="232"/>
    </row>
    <row r="2886" spans="1:7" x14ac:dyDescent="0.25">
      <c r="A2886" s="232"/>
      <c r="B2886" s="232"/>
      <c r="C2886" s="232"/>
      <c r="D2886" s="232"/>
      <c r="E2886" s="232"/>
      <c r="F2886" s="232"/>
      <c r="G2886" s="232"/>
    </row>
    <row r="2887" spans="1:7" x14ac:dyDescent="0.25">
      <c r="A2887" s="232"/>
      <c r="B2887" s="232"/>
      <c r="C2887" s="232"/>
      <c r="D2887" s="232"/>
      <c r="E2887" s="232"/>
      <c r="F2887" s="232"/>
      <c r="G2887" s="232"/>
    </row>
    <row r="2888" spans="1:7" x14ac:dyDescent="0.25">
      <c r="A2888" s="232"/>
      <c r="B2888" s="232"/>
      <c r="C2888" s="232"/>
      <c r="D2888" s="232"/>
      <c r="E2888" s="232"/>
      <c r="F2888" s="232"/>
      <c r="G2888" s="232"/>
    </row>
    <row r="2889" spans="1:7" x14ac:dyDescent="0.25">
      <c r="A2889" s="232"/>
      <c r="B2889" s="232"/>
      <c r="C2889" s="232"/>
      <c r="D2889" s="232"/>
      <c r="E2889" s="232"/>
      <c r="F2889" s="232"/>
      <c r="G2889" s="232"/>
    </row>
    <row r="2890" spans="1:7" x14ac:dyDescent="0.25">
      <c r="A2890" s="232"/>
      <c r="B2890" s="232"/>
      <c r="C2890" s="232"/>
      <c r="D2890" s="232"/>
      <c r="E2890" s="232"/>
      <c r="F2890" s="232"/>
      <c r="G2890" s="232"/>
    </row>
    <row r="2891" spans="1:7" x14ac:dyDescent="0.25">
      <c r="A2891" s="232"/>
      <c r="B2891" s="232"/>
      <c r="C2891" s="232"/>
      <c r="D2891" s="232"/>
      <c r="E2891" s="232"/>
      <c r="F2891" s="232"/>
      <c r="G2891" s="232"/>
    </row>
    <row r="2892" spans="1:7" x14ac:dyDescent="0.25">
      <c r="A2892" s="232"/>
      <c r="B2892" s="232"/>
      <c r="C2892" s="232"/>
      <c r="D2892" s="232"/>
      <c r="E2892" s="232"/>
      <c r="F2892" s="232"/>
      <c r="G2892" s="232"/>
    </row>
    <row r="2893" spans="1:7" x14ac:dyDescent="0.25">
      <c r="A2893" s="232"/>
      <c r="B2893" s="232"/>
      <c r="C2893" s="232"/>
      <c r="D2893" s="232"/>
      <c r="E2893" s="232"/>
      <c r="F2893" s="232"/>
      <c r="G2893" s="232"/>
    </row>
    <row r="2894" spans="1:7" x14ac:dyDescent="0.25">
      <c r="A2894" s="232"/>
      <c r="B2894" s="232"/>
      <c r="C2894" s="232"/>
      <c r="D2894" s="232"/>
      <c r="E2894" s="232"/>
      <c r="F2894" s="232"/>
      <c r="G2894" s="232"/>
    </row>
    <row r="2895" spans="1:7" x14ac:dyDescent="0.25">
      <c r="A2895" s="232"/>
      <c r="B2895" s="232"/>
      <c r="C2895" s="232"/>
      <c r="D2895" s="232"/>
      <c r="E2895" s="232"/>
      <c r="F2895" s="232"/>
      <c r="G2895" s="232"/>
    </row>
    <row r="2896" spans="1:7" x14ac:dyDescent="0.25">
      <c r="A2896" s="232"/>
      <c r="B2896" s="232"/>
      <c r="C2896" s="232"/>
      <c r="D2896" s="232"/>
      <c r="E2896" s="232"/>
      <c r="F2896" s="232"/>
      <c r="G2896" s="232"/>
    </row>
    <row r="2897" spans="1:7" x14ac:dyDescent="0.25">
      <c r="A2897" s="232"/>
      <c r="B2897" s="232"/>
      <c r="C2897" s="232"/>
      <c r="D2897" s="232"/>
      <c r="E2897" s="232"/>
      <c r="F2897" s="232"/>
      <c r="G2897" s="232"/>
    </row>
    <row r="2898" spans="1:7" x14ac:dyDescent="0.25">
      <c r="A2898" s="232"/>
      <c r="B2898" s="232"/>
      <c r="C2898" s="232"/>
      <c r="D2898" s="232"/>
      <c r="E2898" s="232"/>
      <c r="F2898" s="232"/>
      <c r="G2898" s="232"/>
    </row>
    <row r="2899" spans="1:7" x14ac:dyDescent="0.25">
      <c r="A2899" s="232"/>
      <c r="B2899" s="232"/>
      <c r="C2899" s="232"/>
      <c r="D2899" s="232"/>
      <c r="E2899" s="232"/>
      <c r="F2899" s="232"/>
      <c r="G2899" s="232"/>
    </row>
    <row r="2900" spans="1:7" x14ac:dyDescent="0.25">
      <c r="A2900" s="232"/>
      <c r="B2900" s="232"/>
      <c r="C2900" s="232"/>
      <c r="D2900" s="232"/>
      <c r="E2900" s="232"/>
      <c r="F2900" s="232"/>
      <c r="G2900" s="232"/>
    </row>
    <row r="2901" spans="1:7" x14ac:dyDescent="0.25">
      <c r="A2901" s="232"/>
      <c r="B2901" s="232"/>
      <c r="C2901" s="232"/>
      <c r="D2901" s="232"/>
      <c r="E2901" s="232"/>
      <c r="F2901" s="232"/>
      <c r="G2901" s="232"/>
    </row>
    <row r="2902" spans="1:7" x14ac:dyDescent="0.25">
      <c r="A2902" s="232"/>
      <c r="B2902" s="232"/>
      <c r="C2902" s="232"/>
      <c r="D2902" s="232"/>
      <c r="E2902" s="232"/>
      <c r="F2902" s="232"/>
      <c r="G2902" s="232"/>
    </row>
    <row r="2903" spans="1:7" x14ac:dyDescent="0.25">
      <c r="A2903" s="232"/>
      <c r="B2903" s="232"/>
      <c r="C2903" s="232"/>
      <c r="D2903" s="232"/>
      <c r="E2903" s="232"/>
      <c r="F2903" s="232"/>
      <c r="G2903" s="232"/>
    </row>
    <row r="2904" spans="1:7" x14ac:dyDescent="0.25">
      <c r="A2904" s="232"/>
      <c r="B2904" s="232"/>
      <c r="C2904" s="232"/>
      <c r="D2904" s="232"/>
      <c r="E2904" s="232"/>
      <c r="F2904" s="232"/>
      <c r="G2904" s="232"/>
    </row>
    <row r="2905" spans="1:7" x14ac:dyDescent="0.25">
      <c r="A2905" s="232"/>
      <c r="B2905" s="232"/>
      <c r="C2905" s="232"/>
      <c r="D2905" s="232"/>
      <c r="E2905" s="232"/>
      <c r="F2905" s="232"/>
      <c r="G2905" s="232"/>
    </row>
    <row r="2906" spans="1:7" x14ac:dyDescent="0.25">
      <c r="A2906" s="232"/>
      <c r="B2906" s="232"/>
      <c r="C2906" s="232"/>
      <c r="D2906" s="232"/>
      <c r="E2906" s="232"/>
      <c r="F2906" s="232"/>
      <c r="G2906" s="232"/>
    </row>
    <row r="2907" spans="1:7" x14ac:dyDescent="0.25">
      <c r="A2907" s="232"/>
      <c r="B2907" s="232"/>
      <c r="C2907" s="232"/>
      <c r="D2907" s="232"/>
      <c r="E2907" s="232"/>
      <c r="F2907" s="232"/>
      <c r="G2907" s="232"/>
    </row>
    <row r="2908" spans="1:7" x14ac:dyDescent="0.25">
      <c r="A2908" s="232"/>
      <c r="B2908" s="232"/>
      <c r="C2908" s="232"/>
      <c r="D2908" s="232"/>
      <c r="E2908" s="232"/>
      <c r="F2908" s="232"/>
      <c r="G2908" s="232"/>
    </row>
    <row r="2909" spans="1:7" x14ac:dyDescent="0.25">
      <c r="A2909" s="232"/>
      <c r="B2909" s="232"/>
      <c r="C2909" s="232"/>
      <c r="D2909" s="232"/>
      <c r="E2909" s="232"/>
      <c r="F2909" s="232"/>
      <c r="G2909" s="232"/>
    </row>
    <row r="2910" spans="1:7" x14ac:dyDescent="0.25">
      <c r="A2910" s="232"/>
      <c r="B2910" s="232"/>
      <c r="C2910" s="232"/>
      <c r="D2910" s="232"/>
      <c r="E2910" s="232"/>
      <c r="F2910" s="232"/>
      <c r="G2910" s="232"/>
    </row>
    <row r="2911" spans="1:7" x14ac:dyDescent="0.25">
      <c r="A2911" s="232"/>
      <c r="B2911" s="232"/>
      <c r="C2911" s="232"/>
      <c r="D2911" s="232"/>
      <c r="E2911" s="232"/>
      <c r="F2911" s="232"/>
      <c r="G2911" s="232"/>
    </row>
    <row r="2912" spans="1:7" x14ac:dyDescent="0.25">
      <c r="A2912" s="232"/>
      <c r="B2912" s="232"/>
      <c r="C2912" s="232"/>
      <c r="D2912" s="232"/>
      <c r="E2912" s="232"/>
      <c r="F2912" s="232"/>
      <c r="G2912" s="232"/>
    </row>
    <row r="2913" spans="1:7" x14ac:dyDescent="0.25">
      <c r="A2913" s="232"/>
      <c r="B2913" s="232"/>
      <c r="C2913" s="232"/>
      <c r="D2913" s="232"/>
      <c r="E2913" s="232"/>
      <c r="F2913" s="232"/>
      <c r="G2913" s="232"/>
    </row>
    <row r="2914" spans="1:7" x14ac:dyDescent="0.25">
      <c r="A2914" s="232"/>
      <c r="B2914" s="232"/>
      <c r="C2914" s="232"/>
      <c r="D2914" s="232"/>
      <c r="E2914" s="232"/>
      <c r="F2914" s="232"/>
      <c r="G2914" s="232"/>
    </row>
    <row r="2915" spans="1:7" x14ac:dyDescent="0.25">
      <c r="A2915" s="232"/>
      <c r="B2915" s="232"/>
      <c r="C2915" s="232"/>
      <c r="D2915" s="232"/>
      <c r="E2915" s="232"/>
      <c r="F2915" s="232"/>
      <c r="G2915" s="232"/>
    </row>
    <row r="2916" spans="1:7" x14ac:dyDescent="0.25">
      <c r="A2916" s="232"/>
      <c r="B2916" s="232"/>
      <c r="C2916" s="232"/>
      <c r="D2916" s="232"/>
      <c r="E2916" s="232"/>
      <c r="F2916" s="232"/>
      <c r="G2916" s="232"/>
    </row>
    <row r="2917" spans="1:7" x14ac:dyDescent="0.25">
      <c r="A2917" s="232"/>
      <c r="B2917" s="232"/>
      <c r="C2917" s="232"/>
      <c r="D2917" s="232"/>
      <c r="E2917" s="232"/>
      <c r="F2917" s="232"/>
      <c r="G2917" s="232"/>
    </row>
    <row r="2918" spans="1:7" x14ac:dyDescent="0.25">
      <c r="A2918" s="232"/>
      <c r="B2918" s="232"/>
      <c r="C2918" s="232"/>
      <c r="D2918" s="232"/>
      <c r="E2918" s="232"/>
      <c r="F2918" s="232"/>
      <c r="G2918" s="232"/>
    </row>
    <row r="2919" spans="1:7" x14ac:dyDescent="0.25">
      <c r="A2919" s="232"/>
      <c r="B2919" s="232"/>
      <c r="C2919" s="232"/>
      <c r="D2919" s="232"/>
      <c r="E2919" s="232"/>
      <c r="F2919" s="232"/>
      <c r="G2919" s="232"/>
    </row>
    <row r="2920" spans="1:7" x14ac:dyDescent="0.25">
      <c r="A2920" s="232"/>
      <c r="B2920" s="232"/>
      <c r="C2920" s="232"/>
      <c r="D2920" s="232"/>
      <c r="E2920" s="232"/>
      <c r="F2920" s="232"/>
      <c r="G2920" s="232"/>
    </row>
    <row r="2921" spans="1:7" x14ac:dyDescent="0.25">
      <c r="A2921" s="232"/>
      <c r="B2921" s="232"/>
      <c r="C2921" s="232"/>
      <c r="D2921" s="232"/>
      <c r="E2921" s="232"/>
      <c r="F2921" s="232"/>
      <c r="G2921" s="232"/>
    </row>
    <row r="2922" spans="1:7" x14ac:dyDescent="0.25">
      <c r="A2922" s="232"/>
      <c r="B2922" s="232"/>
      <c r="C2922" s="232"/>
      <c r="D2922" s="232"/>
      <c r="E2922" s="232"/>
      <c r="F2922" s="232"/>
      <c r="G2922" s="232"/>
    </row>
    <row r="2923" spans="1:7" x14ac:dyDescent="0.25">
      <c r="A2923" s="232"/>
      <c r="B2923" s="232"/>
      <c r="C2923" s="232"/>
      <c r="D2923" s="232"/>
      <c r="E2923" s="232"/>
      <c r="F2923" s="232"/>
      <c r="G2923" s="232"/>
    </row>
    <row r="2924" spans="1:7" x14ac:dyDescent="0.25">
      <c r="A2924" s="232"/>
      <c r="B2924" s="232"/>
      <c r="C2924" s="232"/>
      <c r="D2924" s="232"/>
      <c r="E2924" s="232"/>
      <c r="F2924" s="232"/>
      <c r="G2924" s="232"/>
    </row>
    <row r="2925" spans="1:7" x14ac:dyDescent="0.25">
      <c r="A2925" s="232"/>
      <c r="B2925" s="232"/>
      <c r="C2925" s="232"/>
      <c r="D2925" s="232"/>
      <c r="E2925" s="232"/>
      <c r="F2925" s="232"/>
      <c r="G2925" s="232"/>
    </row>
    <row r="2926" spans="1:7" x14ac:dyDescent="0.25">
      <c r="A2926" s="232"/>
      <c r="B2926" s="232"/>
      <c r="C2926" s="232"/>
      <c r="D2926" s="232"/>
      <c r="E2926" s="232"/>
      <c r="F2926" s="232"/>
      <c r="G2926" s="232"/>
    </row>
    <row r="2927" spans="1:7" x14ac:dyDescent="0.25">
      <c r="A2927" s="232"/>
      <c r="B2927" s="232"/>
      <c r="C2927" s="232"/>
      <c r="D2927" s="232"/>
      <c r="E2927" s="232"/>
      <c r="F2927" s="232"/>
      <c r="G2927" s="232"/>
    </row>
    <row r="2928" spans="1:7" x14ac:dyDescent="0.25">
      <c r="A2928" s="232"/>
      <c r="B2928" s="232"/>
      <c r="C2928" s="232"/>
      <c r="D2928" s="232"/>
      <c r="E2928" s="232"/>
      <c r="F2928" s="232"/>
      <c r="G2928" s="232"/>
    </row>
    <row r="2929" spans="1:7" x14ac:dyDescent="0.25">
      <c r="A2929" s="232"/>
      <c r="B2929" s="232"/>
      <c r="C2929" s="232"/>
      <c r="D2929" s="232"/>
      <c r="E2929" s="232"/>
      <c r="F2929" s="232"/>
      <c r="G2929" s="232"/>
    </row>
    <row r="2930" spans="1:7" x14ac:dyDescent="0.25">
      <c r="A2930" s="232"/>
      <c r="B2930" s="232"/>
      <c r="C2930" s="232"/>
      <c r="D2930" s="232"/>
      <c r="E2930" s="232"/>
      <c r="F2930" s="232"/>
      <c r="G2930" s="232"/>
    </row>
    <row r="2931" spans="1:7" x14ac:dyDescent="0.25">
      <c r="A2931" s="232"/>
      <c r="B2931" s="232"/>
      <c r="C2931" s="232"/>
      <c r="D2931" s="232"/>
      <c r="E2931" s="232"/>
      <c r="F2931" s="232"/>
      <c r="G2931" s="232"/>
    </row>
    <row r="2932" spans="1:7" x14ac:dyDescent="0.25">
      <c r="A2932" s="232"/>
      <c r="B2932" s="232"/>
      <c r="C2932" s="232"/>
      <c r="D2932" s="232"/>
      <c r="E2932" s="232"/>
      <c r="F2932" s="232"/>
      <c r="G2932" s="232"/>
    </row>
    <row r="2933" spans="1:7" x14ac:dyDescent="0.25">
      <c r="A2933" s="232"/>
      <c r="B2933" s="232"/>
      <c r="C2933" s="232"/>
      <c r="D2933" s="232"/>
      <c r="E2933" s="232"/>
      <c r="F2933" s="232"/>
      <c r="G2933" s="232"/>
    </row>
    <row r="2934" spans="1:7" x14ac:dyDescent="0.25">
      <c r="A2934" s="232"/>
      <c r="B2934" s="232"/>
      <c r="C2934" s="232"/>
      <c r="D2934" s="232"/>
      <c r="E2934" s="232"/>
      <c r="F2934" s="232"/>
      <c r="G2934" s="232"/>
    </row>
    <row r="2935" spans="1:7" x14ac:dyDescent="0.25">
      <c r="A2935" s="232"/>
      <c r="B2935" s="232"/>
      <c r="C2935" s="232"/>
      <c r="D2935" s="232"/>
      <c r="E2935" s="232"/>
      <c r="F2935" s="232"/>
      <c r="G2935" s="232"/>
    </row>
    <row r="2936" spans="1:7" x14ac:dyDescent="0.25">
      <c r="A2936" s="232"/>
      <c r="B2936" s="232"/>
      <c r="C2936" s="232"/>
      <c r="D2936" s="232"/>
      <c r="E2936" s="232"/>
      <c r="F2936" s="232"/>
      <c r="G2936" s="232"/>
    </row>
    <row r="2937" spans="1:7" x14ac:dyDescent="0.25">
      <c r="A2937" s="232"/>
      <c r="B2937" s="232"/>
      <c r="C2937" s="232"/>
      <c r="D2937" s="232"/>
      <c r="E2937" s="232"/>
      <c r="F2937" s="232"/>
      <c r="G2937" s="232"/>
    </row>
    <row r="2938" spans="1:7" x14ac:dyDescent="0.25">
      <c r="A2938" s="232"/>
      <c r="B2938" s="232"/>
      <c r="C2938" s="232"/>
      <c r="D2938" s="232"/>
      <c r="E2938" s="232"/>
      <c r="F2938" s="232"/>
      <c r="G2938" s="232"/>
    </row>
    <row r="2939" spans="1:7" x14ac:dyDescent="0.25">
      <c r="A2939" s="232"/>
      <c r="B2939" s="232"/>
      <c r="C2939" s="232"/>
      <c r="D2939" s="232"/>
      <c r="E2939" s="232"/>
      <c r="F2939" s="232"/>
      <c r="G2939" s="232"/>
    </row>
    <row r="2940" spans="1:7" x14ac:dyDescent="0.25">
      <c r="A2940" s="232"/>
      <c r="B2940" s="232"/>
      <c r="C2940" s="232"/>
      <c r="D2940" s="232"/>
      <c r="E2940" s="232"/>
      <c r="F2940" s="232"/>
      <c r="G2940" s="232"/>
    </row>
    <row r="2941" spans="1:7" x14ac:dyDescent="0.25">
      <c r="A2941" s="232"/>
      <c r="B2941" s="232"/>
      <c r="C2941" s="232"/>
      <c r="D2941" s="232"/>
      <c r="E2941" s="232"/>
      <c r="F2941" s="232"/>
      <c r="G2941" s="232"/>
    </row>
    <row r="2942" spans="1:7" x14ac:dyDescent="0.25">
      <c r="A2942" s="232"/>
      <c r="B2942" s="232"/>
      <c r="C2942" s="232"/>
      <c r="D2942" s="232"/>
      <c r="E2942" s="232"/>
      <c r="F2942" s="232"/>
      <c r="G2942" s="232"/>
    </row>
    <row r="2943" spans="1:7" x14ac:dyDescent="0.25">
      <c r="A2943" s="232"/>
      <c r="B2943" s="232"/>
      <c r="C2943" s="232"/>
      <c r="D2943" s="232"/>
      <c r="E2943" s="232"/>
      <c r="F2943" s="232"/>
      <c r="G2943" s="232"/>
    </row>
    <row r="2944" spans="1:7" x14ac:dyDescent="0.25">
      <c r="A2944" s="232"/>
      <c r="B2944" s="232"/>
      <c r="C2944" s="232"/>
      <c r="D2944" s="232"/>
      <c r="E2944" s="232"/>
      <c r="F2944" s="232"/>
      <c r="G2944" s="232"/>
    </row>
    <row r="2945" spans="1:7" x14ac:dyDescent="0.25">
      <c r="A2945" s="232"/>
      <c r="B2945" s="232"/>
      <c r="C2945" s="232"/>
      <c r="D2945" s="232"/>
      <c r="E2945" s="232"/>
      <c r="F2945" s="232"/>
      <c r="G2945" s="232"/>
    </row>
    <row r="2946" spans="1:7" x14ac:dyDescent="0.25">
      <c r="A2946" s="232"/>
      <c r="B2946" s="232"/>
      <c r="C2946" s="232"/>
      <c r="D2946" s="232"/>
      <c r="E2946" s="232"/>
      <c r="F2946" s="232"/>
      <c r="G2946" s="232"/>
    </row>
    <row r="2947" spans="1:7" x14ac:dyDescent="0.25">
      <c r="A2947" s="232"/>
      <c r="B2947" s="232"/>
      <c r="C2947" s="232"/>
      <c r="D2947" s="232"/>
      <c r="E2947" s="232"/>
      <c r="F2947" s="232"/>
      <c r="G2947" s="232"/>
    </row>
    <row r="2948" spans="1:7" x14ac:dyDescent="0.25">
      <c r="A2948" s="232"/>
      <c r="B2948" s="232"/>
      <c r="C2948" s="232"/>
      <c r="D2948" s="232"/>
      <c r="E2948" s="232"/>
      <c r="F2948" s="232"/>
      <c r="G2948" s="232"/>
    </row>
    <row r="2949" spans="1:7" x14ac:dyDescent="0.25">
      <c r="A2949" s="232"/>
      <c r="B2949" s="232"/>
      <c r="C2949" s="232"/>
      <c r="D2949" s="232"/>
      <c r="E2949" s="232"/>
      <c r="F2949" s="232"/>
      <c r="G2949" s="232"/>
    </row>
    <row r="2950" spans="1:7" x14ac:dyDescent="0.25">
      <c r="A2950" s="232"/>
      <c r="B2950" s="232"/>
      <c r="C2950" s="232"/>
      <c r="D2950" s="232"/>
      <c r="E2950" s="232"/>
      <c r="F2950" s="232"/>
      <c r="G2950" s="232"/>
    </row>
    <row r="2951" spans="1:7" x14ac:dyDescent="0.25">
      <c r="A2951" s="232"/>
      <c r="B2951" s="232"/>
      <c r="C2951" s="232"/>
      <c r="D2951" s="232"/>
      <c r="E2951" s="232"/>
      <c r="F2951" s="232"/>
      <c r="G2951" s="232"/>
    </row>
    <row r="2952" spans="1:7" x14ac:dyDescent="0.25">
      <c r="A2952" s="232"/>
      <c r="B2952" s="232"/>
      <c r="C2952" s="232"/>
      <c r="D2952" s="232"/>
      <c r="E2952" s="232"/>
      <c r="F2952" s="232"/>
      <c r="G2952" s="232"/>
    </row>
    <row r="2953" spans="1:7" x14ac:dyDescent="0.25">
      <c r="A2953" s="232"/>
      <c r="B2953" s="232"/>
      <c r="C2953" s="232"/>
      <c r="D2953" s="232"/>
      <c r="E2953" s="232"/>
      <c r="F2953" s="232"/>
      <c r="G2953" s="232"/>
    </row>
    <row r="2954" spans="1:7" x14ac:dyDescent="0.25">
      <c r="A2954" s="232"/>
      <c r="B2954" s="232"/>
      <c r="C2954" s="232"/>
      <c r="D2954" s="232"/>
      <c r="E2954" s="232"/>
      <c r="F2954" s="232"/>
      <c r="G2954" s="232"/>
    </row>
    <row r="2955" spans="1:7" x14ac:dyDescent="0.25">
      <c r="A2955" s="232"/>
      <c r="B2955" s="232"/>
      <c r="C2955" s="232"/>
      <c r="D2955" s="232"/>
      <c r="E2955" s="232"/>
      <c r="F2955" s="232"/>
      <c r="G2955" s="232"/>
    </row>
    <row r="2956" spans="1:7" x14ac:dyDescent="0.25">
      <c r="A2956" s="232"/>
      <c r="B2956" s="232"/>
      <c r="C2956" s="232"/>
      <c r="D2956" s="232"/>
      <c r="E2956" s="232"/>
      <c r="F2956" s="232"/>
      <c r="G2956" s="232"/>
    </row>
    <row r="2957" spans="1:7" x14ac:dyDescent="0.25">
      <c r="A2957" s="232"/>
      <c r="B2957" s="232"/>
      <c r="C2957" s="232"/>
      <c r="D2957" s="232"/>
      <c r="E2957" s="232"/>
      <c r="F2957" s="232"/>
      <c r="G2957" s="232"/>
    </row>
    <row r="2958" spans="1:7" x14ac:dyDescent="0.25">
      <c r="A2958" s="232"/>
      <c r="B2958" s="232"/>
      <c r="C2958" s="232"/>
      <c r="D2958" s="232"/>
      <c r="E2958" s="232"/>
      <c r="F2958" s="232"/>
      <c r="G2958" s="232"/>
    </row>
    <row r="2959" spans="1:7" x14ac:dyDescent="0.25">
      <c r="A2959" s="232"/>
      <c r="B2959" s="232"/>
      <c r="C2959" s="232"/>
      <c r="D2959" s="232"/>
      <c r="E2959" s="232"/>
      <c r="F2959" s="232"/>
      <c r="G2959" s="232"/>
    </row>
    <row r="2960" spans="1:7" x14ac:dyDescent="0.25">
      <c r="A2960" s="232"/>
      <c r="B2960" s="232"/>
      <c r="C2960" s="232"/>
      <c r="D2960" s="232"/>
      <c r="E2960" s="232"/>
      <c r="F2960" s="232"/>
      <c r="G2960" s="232"/>
    </row>
    <row r="2961" spans="1:7" x14ac:dyDescent="0.25">
      <c r="A2961" s="232"/>
      <c r="B2961" s="232"/>
      <c r="C2961" s="232"/>
      <c r="D2961" s="232"/>
      <c r="E2961" s="232"/>
      <c r="F2961" s="232"/>
      <c r="G2961" s="232"/>
    </row>
    <row r="2962" spans="1:7" x14ac:dyDescent="0.25">
      <c r="A2962" s="232"/>
      <c r="B2962" s="232"/>
      <c r="C2962" s="232"/>
      <c r="D2962" s="232"/>
      <c r="E2962" s="232"/>
      <c r="F2962" s="232"/>
      <c r="G2962" s="232"/>
    </row>
    <row r="2963" spans="1:7" x14ac:dyDescent="0.25">
      <c r="A2963" s="232"/>
      <c r="B2963" s="232"/>
      <c r="C2963" s="232"/>
      <c r="D2963" s="232"/>
      <c r="E2963" s="232"/>
      <c r="F2963" s="232"/>
      <c r="G2963" s="232"/>
    </row>
    <row r="2964" spans="1:7" x14ac:dyDescent="0.25">
      <c r="A2964" s="232"/>
      <c r="B2964" s="232"/>
      <c r="C2964" s="232"/>
      <c r="D2964" s="232"/>
      <c r="E2964" s="232"/>
      <c r="F2964" s="232"/>
      <c r="G2964" s="232"/>
    </row>
    <row r="2965" spans="1:7" x14ac:dyDescent="0.25">
      <c r="A2965" s="232"/>
      <c r="B2965" s="232"/>
      <c r="C2965" s="232"/>
      <c r="D2965" s="232"/>
      <c r="E2965" s="232"/>
      <c r="F2965" s="232"/>
      <c r="G2965" s="232"/>
    </row>
    <row r="2966" spans="1:7" x14ac:dyDescent="0.25">
      <c r="A2966" s="232"/>
      <c r="B2966" s="232"/>
      <c r="C2966" s="232"/>
      <c r="D2966" s="232"/>
      <c r="E2966" s="232"/>
      <c r="F2966" s="232"/>
      <c r="G2966" s="232"/>
    </row>
    <row r="2967" spans="1:7" x14ac:dyDescent="0.25">
      <c r="A2967" s="232"/>
      <c r="B2967" s="232"/>
      <c r="C2967" s="232"/>
      <c r="D2967" s="232"/>
      <c r="E2967" s="232"/>
      <c r="F2967" s="232"/>
      <c r="G2967" s="232"/>
    </row>
    <row r="2968" spans="1:7" x14ac:dyDescent="0.25">
      <c r="A2968" s="232"/>
      <c r="B2968" s="232"/>
      <c r="C2968" s="232"/>
      <c r="D2968" s="232"/>
      <c r="E2968" s="232"/>
      <c r="F2968" s="232"/>
      <c r="G2968" s="232"/>
    </row>
    <row r="2969" spans="1:7" x14ac:dyDescent="0.25">
      <c r="A2969" s="232"/>
      <c r="B2969" s="232"/>
      <c r="C2969" s="232"/>
      <c r="D2969" s="232"/>
      <c r="E2969" s="232"/>
      <c r="F2969" s="232"/>
      <c r="G2969" s="232"/>
    </row>
    <row r="2970" spans="1:7" x14ac:dyDescent="0.25">
      <c r="A2970" s="232"/>
      <c r="B2970" s="232"/>
      <c r="C2970" s="232"/>
      <c r="D2970" s="232"/>
      <c r="E2970" s="232"/>
      <c r="F2970" s="232"/>
      <c r="G2970" s="232"/>
    </row>
    <row r="2971" spans="1:7" x14ac:dyDescent="0.25">
      <c r="A2971" s="232"/>
      <c r="B2971" s="232"/>
      <c r="C2971" s="232"/>
      <c r="D2971" s="232"/>
      <c r="E2971" s="232"/>
      <c r="F2971" s="232"/>
      <c r="G2971" s="232"/>
    </row>
    <row r="2972" spans="1:7" x14ac:dyDescent="0.25">
      <c r="A2972" s="232"/>
      <c r="B2972" s="232"/>
      <c r="C2972" s="232"/>
      <c r="D2972" s="232"/>
      <c r="E2972" s="232"/>
      <c r="F2972" s="232"/>
      <c r="G2972" s="232"/>
    </row>
    <row r="2973" spans="1:7" x14ac:dyDescent="0.25">
      <c r="A2973" s="232"/>
      <c r="B2973" s="232"/>
      <c r="C2973" s="232"/>
      <c r="D2973" s="232"/>
      <c r="E2973" s="232"/>
      <c r="F2973" s="232"/>
      <c r="G2973" s="232"/>
    </row>
    <row r="2974" spans="1:7" x14ac:dyDescent="0.25">
      <c r="A2974" s="232"/>
      <c r="B2974" s="232"/>
      <c r="C2974" s="232"/>
      <c r="D2974" s="232"/>
      <c r="E2974" s="232"/>
      <c r="F2974" s="232"/>
      <c r="G2974" s="232"/>
    </row>
    <row r="2975" spans="1:7" x14ac:dyDescent="0.25">
      <c r="A2975" s="232"/>
      <c r="B2975" s="232"/>
      <c r="C2975" s="232"/>
      <c r="D2975" s="232"/>
      <c r="E2975" s="232"/>
      <c r="F2975" s="232"/>
      <c r="G2975" s="232"/>
    </row>
    <row r="2976" spans="1:7" x14ac:dyDescent="0.25">
      <c r="A2976" s="232"/>
      <c r="B2976" s="232"/>
      <c r="C2976" s="232"/>
      <c r="D2976" s="232"/>
      <c r="E2976" s="232"/>
      <c r="F2976" s="232"/>
      <c r="G2976" s="232"/>
    </row>
    <row r="2977" spans="1:7" x14ac:dyDescent="0.25">
      <c r="A2977" s="232"/>
      <c r="B2977" s="232"/>
      <c r="C2977" s="232"/>
      <c r="D2977" s="232"/>
      <c r="E2977" s="232"/>
      <c r="F2977" s="232"/>
      <c r="G2977" s="232"/>
    </row>
    <row r="2978" spans="1:7" x14ac:dyDescent="0.25">
      <c r="A2978" s="232"/>
      <c r="B2978" s="232"/>
      <c r="C2978" s="232"/>
      <c r="D2978" s="232"/>
      <c r="E2978" s="232"/>
      <c r="F2978" s="232"/>
      <c r="G2978" s="232"/>
    </row>
    <row r="2979" spans="1:7" x14ac:dyDescent="0.25">
      <c r="A2979" s="232"/>
      <c r="B2979" s="232"/>
      <c r="C2979" s="232"/>
      <c r="D2979" s="232"/>
      <c r="E2979" s="232"/>
      <c r="F2979" s="232"/>
      <c r="G2979" s="232"/>
    </row>
    <row r="2980" spans="1:7" x14ac:dyDescent="0.25">
      <c r="A2980" s="232"/>
      <c r="B2980" s="232"/>
      <c r="C2980" s="232"/>
      <c r="D2980" s="232"/>
      <c r="E2980" s="232"/>
      <c r="F2980" s="232"/>
      <c r="G2980" s="232"/>
    </row>
    <row r="2981" spans="1:7" x14ac:dyDescent="0.25">
      <c r="A2981" s="232"/>
      <c r="B2981" s="232"/>
      <c r="C2981" s="232"/>
      <c r="D2981" s="232"/>
      <c r="E2981" s="232"/>
      <c r="F2981" s="232"/>
      <c r="G2981" s="232"/>
    </row>
    <row r="2982" spans="1:7" x14ac:dyDescent="0.25">
      <c r="A2982" s="232"/>
      <c r="B2982" s="232"/>
      <c r="C2982" s="232"/>
      <c r="D2982" s="232"/>
      <c r="E2982" s="232"/>
      <c r="F2982" s="232"/>
      <c r="G2982" s="232"/>
    </row>
    <row r="2983" spans="1:7" x14ac:dyDescent="0.25">
      <c r="A2983" s="232"/>
      <c r="B2983" s="232"/>
      <c r="C2983" s="232"/>
      <c r="D2983" s="232"/>
      <c r="E2983" s="232"/>
      <c r="F2983" s="232"/>
      <c r="G2983" s="232"/>
    </row>
    <row r="2984" spans="1:7" x14ac:dyDescent="0.25">
      <c r="A2984" s="232"/>
      <c r="B2984" s="232"/>
      <c r="C2984" s="232"/>
      <c r="D2984" s="232"/>
      <c r="E2984" s="232"/>
      <c r="F2984" s="232"/>
      <c r="G2984" s="232"/>
    </row>
    <row r="2985" spans="1:7" x14ac:dyDescent="0.25">
      <c r="A2985" s="232"/>
      <c r="B2985" s="232"/>
      <c r="C2985" s="232"/>
      <c r="D2985" s="232"/>
      <c r="E2985" s="232"/>
      <c r="F2985" s="232"/>
      <c r="G2985" s="232"/>
    </row>
    <row r="2986" spans="1:7" x14ac:dyDescent="0.25">
      <c r="A2986" s="232"/>
      <c r="B2986" s="232"/>
      <c r="C2986" s="232"/>
      <c r="D2986" s="232"/>
      <c r="E2986" s="232"/>
      <c r="F2986" s="232"/>
      <c r="G2986" s="232"/>
    </row>
    <row r="2987" spans="1:7" x14ac:dyDescent="0.25">
      <c r="A2987" s="232"/>
      <c r="B2987" s="232"/>
      <c r="C2987" s="232"/>
      <c r="D2987" s="232"/>
      <c r="E2987" s="232"/>
      <c r="F2987" s="232"/>
      <c r="G2987" s="232"/>
    </row>
    <row r="2988" spans="1:7" x14ac:dyDescent="0.25">
      <c r="A2988" s="232"/>
      <c r="B2988" s="232"/>
      <c r="C2988" s="232"/>
      <c r="D2988" s="232"/>
      <c r="E2988" s="232"/>
      <c r="F2988" s="232"/>
      <c r="G2988" s="232"/>
    </row>
    <row r="2989" spans="1:7" x14ac:dyDescent="0.25">
      <c r="A2989" s="232"/>
      <c r="B2989" s="232"/>
      <c r="C2989" s="232"/>
      <c r="D2989" s="232"/>
      <c r="E2989" s="232"/>
      <c r="F2989" s="232"/>
      <c r="G2989" s="232"/>
    </row>
    <row r="2990" spans="1:7" x14ac:dyDescent="0.25">
      <c r="A2990" s="232"/>
      <c r="B2990" s="232"/>
      <c r="C2990" s="232"/>
      <c r="D2990" s="232"/>
      <c r="E2990" s="232"/>
      <c r="F2990" s="232"/>
      <c r="G2990" s="232"/>
    </row>
    <row r="2991" spans="1:7" x14ac:dyDescent="0.25">
      <c r="A2991" s="232"/>
      <c r="B2991" s="232"/>
      <c r="C2991" s="232"/>
      <c r="D2991" s="232"/>
      <c r="E2991" s="232"/>
      <c r="F2991" s="232"/>
      <c r="G2991" s="232"/>
    </row>
    <row r="2992" spans="1:7" x14ac:dyDescent="0.25">
      <c r="A2992" s="232"/>
      <c r="B2992" s="232"/>
      <c r="C2992" s="232"/>
      <c r="D2992" s="232"/>
      <c r="E2992" s="232"/>
      <c r="F2992" s="232"/>
      <c r="G2992" s="232"/>
    </row>
    <row r="2993" spans="1:7" x14ac:dyDescent="0.25">
      <c r="A2993" s="232"/>
      <c r="B2993" s="232"/>
      <c r="C2993" s="232"/>
      <c r="D2993" s="232"/>
      <c r="E2993" s="232"/>
      <c r="F2993" s="232"/>
      <c r="G2993" s="232"/>
    </row>
    <row r="2994" spans="1:7" x14ac:dyDescent="0.25">
      <c r="A2994" s="232"/>
      <c r="B2994" s="232"/>
      <c r="C2994" s="232"/>
      <c r="D2994" s="232"/>
      <c r="E2994" s="232"/>
      <c r="F2994" s="232"/>
      <c r="G2994" s="232"/>
    </row>
    <row r="2995" spans="1:7" x14ac:dyDescent="0.25">
      <c r="A2995" s="232"/>
      <c r="B2995" s="232"/>
      <c r="C2995" s="232"/>
      <c r="D2995" s="232"/>
      <c r="E2995" s="232"/>
      <c r="F2995" s="232"/>
      <c r="G2995" s="232"/>
    </row>
    <row r="2996" spans="1:7" x14ac:dyDescent="0.25">
      <c r="A2996" s="232"/>
      <c r="B2996" s="232"/>
      <c r="C2996" s="232"/>
      <c r="D2996" s="232"/>
      <c r="E2996" s="232"/>
      <c r="F2996" s="232"/>
      <c r="G2996" s="232"/>
    </row>
    <row r="2997" spans="1:7" x14ac:dyDescent="0.25">
      <c r="A2997" s="232"/>
      <c r="B2997" s="232"/>
      <c r="C2997" s="232"/>
      <c r="D2997" s="232"/>
      <c r="E2997" s="232"/>
      <c r="F2997" s="232"/>
      <c r="G2997" s="232"/>
    </row>
    <row r="2998" spans="1:7" x14ac:dyDescent="0.25">
      <c r="A2998" s="232"/>
      <c r="B2998" s="232"/>
      <c r="C2998" s="232"/>
      <c r="D2998" s="232"/>
      <c r="E2998" s="232"/>
      <c r="F2998" s="232"/>
      <c r="G2998" s="232"/>
    </row>
    <row r="2999" spans="1:7" x14ac:dyDescent="0.25">
      <c r="A2999" s="232"/>
      <c r="B2999" s="232"/>
      <c r="C2999" s="232"/>
      <c r="D2999" s="232"/>
      <c r="E2999" s="232"/>
      <c r="F2999" s="232"/>
      <c r="G2999" s="232"/>
    </row>
    <row r="3000" spans="1:7" x14ac:dyDescent="0.25">
      <c r="A3000" s="232"/>
      <c r="B3000" s="232"/>
      <c r="C3000" s="232"/>
      <c r="D3000" s="232"/>
      <c r="E3000" s="232"/>
      <c r="F3000" s="232"/>
      <c r="G3000" s="232"/>
    </row>
    <row r="3001" spans="1:7" x14ac:dyDescent="0.25">
      <c r="A3001" s="232"/>
      <c r="B3001" s="232"/>
      <c r="C3001" s="232"/>
      <c r="D3001" s="232"/>
      <c r="E3001" s="232"/>
      <c r="F3001" s="232"/>
      <c r="G3001" s="232"/>
    </row>
    <row r="3002" spans="1:7" x14ac:dyDescent="0.25">
      <c r="A3002" s="232"/>
      <c r="B3002" s="232"/>
      <c r="C3002" s="232"/>
      <c r="D3002" s="232"/>
      <c r="E3002" s="232"/>
      <c r="F3002" s="232"/>
      <c r="G3002" s="232"/>
    </row>
    <row r="3003" spans="1:7" x14ac:dyDescent="0.25">
      <c r="A3003" s="232"/>
      <c r="B3003" s="232"/>
      <c r="C3003" s="232"/>
      <c r="D3003" s="232"/>
      <c r="E3003" s="232"/>
      <c r="F3003" s="232"/>
      <c r="G3003" s="232"/>
    </row>
    <row r="3004" spans="1:7" x14ac:dyDescent="0.25">
      <c r="A3004" s="232"/>
      <c r="B3004" s="232"/>
      <c r="C3004" s="232"/>
      <c r="D3004" s="232"/>
      <c r="E3004" s="232"/>
      <c r="F3004" s="232"/>
      <c r="G3004" s="232"/>
    </row>
    <row r="3005" spans="1:7" x14ac:dyDescent="0.25">
      <c r="A3005" s="232"/>
      <c r="B3005" s="232"/>
      <c r="C3005" s="232"/>
      <c r="D3005" s="232"/>
      <c r="E3005" s="232"/>
      <c r="F3005" s="232"/>
      <c r="G3005" s="232"/>
    </row>
    <row r="3006" spans="1:7" x14ac:dyDescent="0.25">
      <c r="A3006" s="232"/>
      <c r="B3006" s="232"/>
      <c r="C3006" s="232"/>
      <c r="D3006" s="232"/>
      <c r="E3006" s="232"/>
      <c r="F3006" s="232"/>
      <c r="G3006" s="232"/>
    </row>
    <row r="3007" spans="1:7" x14ac:dyDescent="0.25">
      <c r="A3007" s="232"/>
      <c r="B3007" s="232"/>
      <c r="C3007" s="232"/>
      <c r="D3007" s="232"/>
      <c r="E3007" s="232"/>
      <c r="F3007" s="232"/>
      <c r="G3007" s="232"/>
    </row>
    <row r="3008" spans="1:7" x14ac:dyDescent="0.25">
      <c r="A3008" s="232"/>
      <c r="B3008" s="232"/>
      <c r="C3008" s="232"/>
      <c r="D3008" s="232"/>
      <c r="E3008" s="232"/>
      <c r="F3008" s="232"/>
      <c r="G3008" s="232"/>
    </row>
    <row r="3009" spans="1:7" x14ac:dyDescent="0.25">
      <c r="A3009" s="232"/>
      <c r="B3009" s="232"/>
      <c r="C3009" s="232"/>
      <c r="D3009" s="232"/>
      <c r="E3009" s="232"/>
      <c r="F3009" s="232"/>
      <c r="G3009" s="232"/>
    </row>
    <row r="3010" spans="1:7" x14ac:dyDescent="0.25">
      <c r="A3010" s="232"/>
      <c r="B3010" s="232"/>
      <c r="C3010" s="232"/>
      <c r="D3010" s="232"/>
      <c r="E3010" s="232"/>
      <c r="F3010" s="232"/>
      <c r="G3010" s="232"/>
    </row>
    <row r="3011" spans="1:7" x14ac:dyDescent="0.25">
      <c r="A3011" s="232"/>
      <c r="B3011" s="232"/>
      <c r="C3011" s="232"/>
      <c r="D3011" s="232"/>
      <c r="E3011" s="232"/>
      <c r="F3011" s="232"/>
      <c r="G3011" s="232"/>
    </row>
    <row r="3012" spans="1:7" x14ac:dyDescent="0.25">
      <c r="A3012" s="232"/>
      <c r="B3012" s="232"/>
      <c r="C3012" s="232"/>
      <c r="D3012" s="232"/>
      <c r="E3012" s="232"/>
      <c r="F3012" s="232"/>
      <c r="G3012" s="232"/>
    </row>
    <row r="3013" spans="1:7" x14ac:dyDescent="0.25">
      <c r="A3013" s="232"/>
      <c r="B3013" s="232"/>
      <c r="C3013" s="232"/>
      <c r="D3013" s="232"/>
      <c r="E3013" s="232"/>
      <c r="F3013" s="232"/>
      <c r="G3013" s="232"/>
    </row>
    <row r="3014" spans="1:7" x14ac:dyDescent="0.25">
      <c r="A3014" s="232"/>
      <c r="B3014" s="232"/>
      <c r="C3014" s="232"/>
      <c r="D3014" s="232"/>
      <c r="E3014" s="232"/>
      <c r="F3014" s="232"/>
      <c r="G3014" s="232"/>
    </row>
    <row r="3015" spans="1:7" x14ac:dyDescent="0.25">
      <c r="A3015" s="232"/>
      <c r="B3015" s="232"/>
      <c r="C3015" s="232"/>
      <c r="D3015" s="232"/>
      <c r="E3015" s="232"/>
      <c r="F3015" s="232"/>
      <c r="G3015" s="232"/>
    </row>
    <row r="3016" spans="1:7" x14ac:dyDescent="0.25">
      <c r="A3016" s="232"/>
      <c r="B3016" s="232"/>
      <c r="C3016" s="232"/>
      <c r="D3016" s="232"/>
      <c r="E3016" s="232"/>
      <c r="F3016" s="232"/>
      <c r="G3016" s="232"/>
    </row>
    <row r="3017" spans="1:7" x14ac:dyDescent="0.25">
      <c r="A3017" s="232"/>
      <c r="B3017" s="232"/>
      <c r="C3017" s="232"/>
      <c r="D3017" s="232"/>
      <c r="E3017" s="232"/>
      <c r="F3017" s="232"/>
      <c r="G3017" s="232"/>
    </row>
    <row r="3018" spans="1:7" x14ac:dyDescent="0.25">
      <c r="A3018" s="232"/>
      <c r="B3018" s="232"/>
      <c r="C3018" s="232"/>
      <c r="D3018" s="232"/>
      <c r="E3018" s="232"/>
      <c r="F3018" s="232"/>
      <c r="G3018" s="232"/>
    </row>
    <row r="3019" spans="1:7" x14ac:dyDescent="0.25">
      <c r="A3019" s="232"/>
      <c r="B3019" s="232"/>
      <c r="C3019" s="232"/>
      <c r="D3019" s="232"/>
      <c r="E3019" s="232"/>
      <c r="F3019" s="232"/>
      <c r="G3019" s="232"/>
    </row>
    <row r="3020" spans="1:7" x14ac:dyDescent="0.25">
      <c r="A3020" s="232"/>
      <c r="B3020" s="232"/>
      <c r="C3020" s="232"/>
      <c r="D3020" s="232"/>
      <c r="E3020" s="232"/>
      <c r="F3020" s="232"/>
      <c r="G3020" s="232"/>
    </row>
    <row r="3021" spans="1:7" x14ac:dyDescent="0.25">
      <c r="A3021" s="232"/>
      <c r="B3021" s="232"/>
      <c r="C3021" s="232"/>
      <c r="D3021" s="232"/>
      <c r="E3021" s="232"/>
      <c r="F3021" s="232"/>
      <c r="G3021" s="232"/>
    </row>
    <row r="3022" spans="1:7" x14ac:dyDescent="0.25">
      <c r="A3022" s="232"/>
      <c r="B3022" s="232"/>
      <c r="C3022" s="232"/>
      <c r="D3022" s="232"/>
      <c r="E3022" s="232"/>
      <c r="F3022" s="232"/>
      <c r="G3022" s="232"/>
    </row>
    <row r="3023" spans="1:7" x14ac:dyDescent="0.25">
      <c r="A3023" s="232"/>
      <c r="B3023" s="232"/>
      <c r="C3023" s="232"/>
      <c r="D3023" s="232"/>
      <c r="E3023" s="232"/>
      <c r="F3023" s="232"/>
      <c r="G3023" s="232"/>
    </row>
    <row r="3024" spans="1:7" x14ac:dyDescent="0.25">
      <c r="A3024" s="232"/>
      <c r="B3024" s="232"/>
      <c r="C3024" s="232"/>
      <c r="D3024" s="232"/>
      <c r="E3024" s="232"/>
      <c r="F3024" s="232"/>
      <c r="G3024" s="232"/>
    </row>
    <row r="3025" spans="1:7" x14ac:dyDescent="0.25">
      <c r="A3025" s="232"/>
      <c r="B3025" s="232"/>
      <c r="C3025" s="232"/>
      <c r="D3025" s="232"/>
      <c r="E3025" s="232"/>
      <c r="F3025" s="232"/>
      <c r="G3025" s="232"/>
    </row>
    <row r="3026" spans="1:7" x14ac:dyDescent="0.25">
      <c r="A3026" s="232"/>
      <c r="B3026" s="232"/>
      <c r="C3026" s="232"/>
      <c r="D3026" s="232"/>
      <c r="E3026" s="232"/>
      <c r="F3026" s="232"/>
      <c r="G3026" s="232"/>
    </row>
    <row r="3027" spans="1:7" x14ac:dyDescent="0.25">
      <c r="A3027" s="232"/>
      <c r="B3027" s="232"/>
      <c r="C3027" s="232"/>
      <c r="D3027" s="232"/>
      <c r="E3027" s="232"/>
      <c r="F3027" s="232"/>
      <c r="G3027" s="232"/>
    </row>
    <row r="3028" spans="1:7" x14ac:dyDescent="0.25">
      <c r="A3028" s="232"/>
      <c r="B3028" s="232"/>
      <c r="C3028" s="232"/>
      <c r="D3028" s="232"/>
      <c r="E3028" s="232"/>
      <c r="F3028" s="232"/>
      <c r="G3028" s="232"/>
    </row>
    <row r="3029" spans="1:7" x14ac:dyDescent="0.25">
      <c r="A3029" s="232"/>
      <c r="B3029" s="232"/>
      <c r="C3029" s="232"/>
      <c r="D3029" s="232"/>
      <c r="E3029" s="232"/>
      <c r="F3029" s="232"/>
      <c r="G3029" s="232"/>
    </row>
    <row r="3030" spans="1:7" x14ac:dyDescent="0.25">
      <c r="A3030" s="232"/>
      <c r="B3030" s="232"/>
      <c r="C3030" s="232"/>
      <c r="D3030" s="232"/>
      <c r="E3030" s="232"/>
      <c r="F3030" s="232"/>
      <c r="G3030" s="232"/>
    </row>
    <row r="3031" spans="1:7" x14ac:dyDescent="0.25">
      <c r="A3031" s="232"/>
      <c r="B3031" s="232"/>
      <c r="C3031" s="232"/>
      <c r="D3031" s="232"/>
      <c r="E3031" s="232"/>
      <c r="F3031" s="232"/>
      <c r="G3031" s="232"/>
    </row>
    <row r="3032" spans="1:7" x14ac:dyDescent="0.25">
      <c r="A3032" s="232"/>
      <c r="B3032" s="232"/>
      <c r="C3032" s="232"/>
      <c r="D3032" s="232"/>
      <c r="E3032" s="232"/>
      <c r="F3032" s="232"/>
      <c r="G3032" s="232"/>
    </row>
    <row r="3033" spans="1:7" x14ac:dyDescent="0.25">
      <c r="A3033" s="232"/>
      <c r="B3033" s="232"/>
      <c r="C3033" s="232"/>
      <c r="D3033" s="232"/>
      <c r="E3033" s="232"/>
      <c r="F3033" s="232"/>
      <c r="G3033" s="232"/>
    </row>
    <row r="3034" spans="1:7" x14ac:dyDescent="0.25">
      <c r="A3034" s="232"/>
      <c r="B3034" s="232"/>
      <c r="C3034" s="232"/>
      <c r="D3034" s="232"/>
      <c r="E3034" s="232"/>
      <c r="F3034" s="232"/>
      <c r="G3034" s="232"/>
    </row>
    <row r="3035" spans="1:7" x14ac:dyDescent="0.25">
      <c r="A3035" s="232"/>
      <c r="B3035" s="232"/>
      <c r="C3035" s="232"/>
      <c r="D3035" s="232"/>
      <c r="E3035" s="232"/>
      <c r="F3035" s="232"/>
      <c r="G3035" s="232"/>
    </row>
    <row r="3036" spans="1:7" x14ac:dyDescent="0.25">
      <c r="A3036" s="232"/>
      <c r="B3036" s="232"/>
      <c r="C3036" s="232"/>
      <c r="D3036" s="232"/>
      <c r="E3036" s="232"/>
      <c r="F3036" s="232"/>
      <c r="G3036" s="232"/>
    </row>
    <row r="3037" spans="1:7" x14ac:dyDescent="0.25">
      <c r="A3037" s="232"/>
      <c r="B3037" s="232"/>
      <c r="C3037" s="232"/>
      <c r="D3037" s="232"/>
      <c r="E3037" s="232"/>
      <c r="F3037" s="232"/>
      <c r="G3037" s="232"/>
    </row>
    <row r="3038" spans="1:7" x14ac:dyDescent="0.25">
      <c r="A3038" s="232"/>
      <c r="B3038" s="232"/>
      <c r="C3038" s="232"/>
      <c r="D3038" s="232"/>
      <c r="E3038" s="232"/>
      <c r="F3038" s="232"/>
      <c r="G3038" s="232"/>
    </row>
    <row r="3039" spans="1:7" x14ac:dyDescent="0.25">
      <c r="A3039" s="232"/>
      <c r="B3039" s="232"/>
      <c r="C3039" s="232"/>
      <c r="D3039" s="232"/>
      <c r="E3039" s="232"/>
      <c r="F3039" s="232"/>
      <c r="G3039" s="232"/>
    </row>
    <row r="3040" spans="1:7" x14ac:dyDescent="0.25">
      <c r="A3040" s="232"/>
      <c r="B3040" s="232"/>
      <c r="C3040" s="232"/>
      <c r="D3040" s="232"/>
      <c r="E3040" s="232"/>
      <c r="F3040" s="232"/>
      <c r="G3040" s="232"/>
    </row>
    <row r="3041" spans="1:7" x14ac:dyDescent="0.25">
      <c r="A3041" s="232"/>
      <c r="B3041" s="232"/>
      <c r="C3041" s="232"/>
      <c r="D3041" s="232"/>
      <c r="E3041" s="232"/>
      <c r="F3041" s="232"/>
      <c r="G3041" s="232"/>
    </row>
    <row r="3042" spans="1:7" x14ac:dyDescent="0.25">
      <c r="A3042" s="232"/>
      <c r="B3042" s="232"/>
      <c r="C3042" s="232"/>
      <c r="D3042" s="232"/>
      <c r="E3042" s="232"/>
      <c r="F3042" s="232"/>
      <c r="G3042" s="232"/>
    </row>
    <row r="3043" spans="1:7" x14ac:dyDescent="0.25">
      <c r="A3043" s="232"/>
      <c r="B3043" s="232"/>
      <c r="C3043" s="232"/>
      <c r="D3043" s="232"/>
      <c r="E3043" s="232"/>
      <c r="F3043" s="232"/>
      <c r="G3043" s="232"/>
    </row>
    <row r="3044" spans="1:7" x14ac:dyDescent="0.25">
      <c r="A3044" s="232"/>
      <c r="B3044" s="232"/>
      <c r="C3044" s="232"/>
      <c r="D3044" s="232"/>
      <c r="E3044" s="232"/>
      <c r="F3044" s="232"/>
      <c r="G3044" s="232"/>
    </row>
    <row r="3045" spans="1:7" x14ac:dyDescent="0.25">
      <c r="A3045" s="232"/>
      <c r="B3045" s="232"/>
      <c r="C3045" s="232"/>
      <c r="D3045" s="232"/>
      <c r="E3045" s="232"/>
      <c r="F3045" s="232"/>
      <c r="G3045" s="232"/>
    </row>
    <row r="3046" spans="1:7" x14ac:dyDescent="0.25">
      <c r="A3046" s="232"/>
      <c r="B3046" s="232"/>
      <c r="C3046" s="232"/>
      <c r="D3046" s="232"/>
      <c r="E3046" s="232"/>
      <c r="F3046" s="232"/>
      <c r="G3046" s="232"/>
    </row>
    <row r="3047" spans="1:7" x14ac:dyDescent="0.25">
      <c r="A3047" s="232"/>
      <c r="B3047" s="232"/>
      <c r="C3047" s="232"/>
      <c r="D3047" s="232"/>
      <c r="E3047" s="232"/>
      <c r="F3047" s="232"/>
      <c r="G3047" s="232"/>
    </row>
    <row r="3048" spans="1:7" x14ac:dyDescent="0.25">
      <c r="A3048" s="232"/>
      <c r="B3048" s="232"/>
      <c r="C3048" s="232"/>
      <c r="D3048" s="232"/>
      <c r="E3048" s="232"/>
      <c r="F3048" s="232"/>
      <c r="G3048" s="232"/>
    </row>
    <row r="3049" spans="1:7" x14ac:dyDescent="0.25">
      <c r="A3049" s="232"/>
      <c r="B3049" s="232"/>
      <c r="C3049" s="232"/>
      <c r="D3049" s="232"/>
      <c r="E3049" s="232"/>
      <c r="F3049" s="232"/>
      <c r="G3049" s="232"/>
    </row>
    <row r="3050" spans="1:7" x14ac:dyDescent="0.25">
      <c r="A3050" s="232"/>
      <c r="B3050" s="232"/>
      <c r="C3050" s="232"/>
      <c r="D3050" s="232"/>
      <c r="E3050" s="232"/>
      <c r="F3050" s="232"/>
      <c r="G3050" s="232"/>
    </row>
    <row r="3051" spans="1:7" x14ac:dyDescent="0.25">
      <c r="A3051" s="232"/>
      <c r="B3051" s="232"/>
      <c r="C3051" s="232"/>
      <c r="D3051" s="232"/>
      <c r="E3051" s="232"/>
      <c r="F3051" s="232"/>
      <c r="G3051" s="232"/>
    </row>
    <row r="3052" spans="1:7" x14ac:dyDescent="0.25">
      <c r="A3052" s="232"/>
      <c r="B3052" s="232"/>
      <c r="C3052" s="232"/>
      <c r="D3052" s="232"/>
      <c r="E3052" s="232"/>
      <c r="F3052" s="232"/>
      <c r="G3052" s="232"/>
    </row>
    <row r="3053" spans="1:7" x14ac:dyDescent="0.25">
      <c r="A3053" s="232"/>
      <c r="B3053" s="232"/>
      <c r="C3053" s="232"/>
      <c r="D3053" s="232"/>
      <c r="E3053" s="232"/>
      <c r="F3053" s="232"/>
      <c r="G3053" s="232"/>
    </row>
    <row r="3054" spans="1:7" x14ac:dyDescent="0.25">
      <c r="A3054" s="232"/>
      <c r="B3054" s="232"/>
      <c r="C3054" s="232"/>
      <c r="D3054" s="232"/>
      <c r="E3054" s="232"/>
      <c r="F3054" s="232"/>
      <c r="G3054" s="232"/>
    </row>
    <row r="3055" spans="1:7" x14ac:dyDescent="0.25">
      <c r="A3055" s="232"/>
      <c r="B3055" s="232"/>
      <c r="C3055" s="232"/>
      <c r="D3055" s="232"/>
      <c r="E3055" s="232"/>
      <c r="F3055" s="232"/>
      <c r="G3055" s="232"/>
    </row>
    <row r="3056" spans="1:7" x14ac:dyDescent="0.25">
      <c r="A3056" s="232"/>
      <c r="B3056" s="232"/>
      <c r="C3056" s="232"/>
      <c r="D3056" s="232"/>
      <c r="E3056" s="232"/>
      <c r="F3056" s="232"/>
      <c r="G3056" s="232"/>
    </row>
    <row r="3057" spans="1:7" x14ac:dyDescent="0.25">
      <c r="A3057" s="232"/>
      <c r="B3057" s="232"/>
      <c r="C3057" s="232"/>
      <c r="D3057" s="232"/>
      <c r="E3057" s="232"/>
      <c r="F3057" s="232"/>
      <c r="G3057" s="232"/>
    </row>
    <row r="3058" spans="1:7" x14ac:dyDescent="0.25">
      <c r="A3058" s="232"/>
      <c r="B3058" s="232"/>
      <c r="C3058" s="232"/>
      <c r="D3058" s="232"/>
      <c r="E3058" s="232"/>
      <c r="F3058" s="232"/>
      <c r="G3058" s="232"/>
    </row>
    <row r="3059" spans="1:7" x14ac:dyDescent="0.25">
      <c r="A3059" s="232"/>
      <c r="B3059" s="232"/>
      <c r="C3059" s="232"/>
      <c r="D3059" s="232"/>
      <c r="E3059" s="232"/>
      <c r="F3059" s="232"/>
      <c r="G3059" s="232"/>
    </row>
    <row r="3060" spans="1:7" x14ac:dyDescent="0.25">
      <c r="A3060" s="232"/>
      <c r="B3060" s="232"/>
      <c r="C3060" s="232"/>
      <c r="D3060" s="232"/>
      <c r="E3060" s="232"/>
      <c r="F3060" s="232"/>
      <c r="G3060" s="232"/>
    </row>
    <row r="3061" spans="1:7" x14ac:dyDescent="0.25">
      <c r="A3061" s="232"/>
      <c r="B3061" s="232"/>
      <c r="C3061" s="232"/>
      <c r="D3061" s="232"/>
      <c r="E3061" s="232"/>
      <c r="F3061" s="232"/>
      <c r="G3061" s="232"/>
    </row>
    <row r="3062" spans="1:7" x14ac:dyDescent="0.25">
      <c r="A3062" s="232"/>
      <c r="B3062" s="232"/>
      <c r="C3062" s="232"/>
      <c r="D3062" s="232"/>
      <c r="E3062" s="232"/>
      <c r="F3062" s="232"/>
      <c r="G3062" s="232"/>
    </row>
    <row r="3063" spans="1:7" x14ac:dyDescent="0.25">
      <c r="A3063" s="232"/>
      <c r="B3063" s="232"/>
      <c r="C3063" s="232"/>
      <c r="D3063" s="232"/>
      <c r="E3063" s="232"/>
      <c r="F3063" s="232"/>
      <c r="G3063" s="232"/>
    </row>
    <row r="3064" spans="1:7" x14ac:dyDescent="0.25">
      <c r="A3064" s="232"/>
      <c r="B3064" s="232"/>
      <c r="C3064" s="232"/>
      <c r="D3064" s="232"/>
      <c r="E3064" s="232"/>
      <c r="F3064" s="232"/>
      <c r="G3064" s="232"/>
    </row>
    <row r="3065" spans="1:7" x14ac:dyDescent="0.25">
      <c r="A3065" s="232"/>
      <c r="B3065" s="232"/>
      <c r="C3065" s="232"/>
      <c r="D3065" s="232"/>
      <c r="E3065" s="232"/>
      <c r="F3065" s="232"/>
      <c r="G3065" s="232"/>
    </row>
    <row r="3066" spans="1:7" x14ac:dyDescent="0.25">
      <c r="A3066" s="232"/>
      <c r="B3066" s="232"/>
      <c r="C3066" s="232"/>
      <c r="D3066" s="232"/>
      <c r="E3066" s="232"/>
      <c r="F3066" s="232"/>
      <c r="G3066" s="232"/>
    </row>
    <row r="3067" spans="1:7" x14ac:dyDescent="0.25">
      <c r="A3067" s="232"/>
      <c r="B3067" s="232"/>
      <c r="C3067" s="232"/>
      <c r="D3067" s="232"/>
      <c r="E3067" s="232"/>
      <c r="F3067" s="232"/>
      <c r="G3067" s="232"/>
    </row>
    <row r="3068" spans="1:7" x14ac:dyDescent="0.25">
      <c r="A3068" s="232"/>
      <c r="B3068" s="232"/>
      <c r="C3068" s="232"/>
      <c r="D3068" s="232"/>
      <c r="E3068" s="232"/>
      <c r="F3068" s="232"/>
      <c r="G3068" s="232"/>
    </row>
    <row r="3069" spans="1:7" x14ac:dyDescent="0.25">
      <c r="A3069" s="232"/>
      <c r="B3069" s="232"/>
      <c r="C3069" s="232"/>
      <c r="D3069" s="232"/>
      <c r="E3069" s="232"/>
      <c r="F3069" s="232"/>
      <c r="G3069" s="232"/>
    </row>
    <row r="3070" spans="1:7" x14ac:dyDescent="0.25">
      <c r="A3070" s="232"/>
      <c r="B3070" s="232"/>
      <c r="C3070" s="232"/>
      <c r="D3070" s="232"/>
      <c r="E3070" s="232"/>
      <c r="F3070" s="232"/>
      <c r="G3070" s="232"/>
    </row>
    <row r="3071" spans="1:7" x14ac:dyDescent="0.25">
      <c r="A3071" s="232"/>
      <c r="B3071" s="232"/>
      <c r="C3071" s="232"/>
      <c r="D3071" s="232"/>
      <c r="E3071" s="232"/>
      <c r="F3071" s="232"/>
      <c r="G3071" s="232"/>
    </row>
    <row r="3072" spans="1:7" x14ac:dyDescent="0.25">
      <c r="A3072" s="232"/>
      <c r="B3072" s="232"/>
      <c r="C3072" s="232"/>
      <c r="D3072" s="232"/>
      <c r="E3072" s="232"/>
      <c r="F3072" s="232"/>
      <c r="G3072" s="232"/>
    </row>
    <row r="3073" spans="1:7" x14ac:dyDescent="0.25">
      <c r="A3073" s="232"/>
      <c r="B3073" s="232"/>
      <c r="C3073" s="232"/>
      <c r="D3073" s="232"/>
      <c r="E3073" s="232"/>
      <c r="F3073" s="232"/>
      <c r="G3073" s="232"/>
    </row>
    <row r="3074" spans="1:7" x14ac:dyDescent="0.25">
      <c r="A3074" s="232"/>
      <c r="B3074" s="232"/>
      <c r="C3074" s="232"/>
      <c r="D3074" s="232"/>
      <c r="E3074" s="232"/>
      <c r="F3074" s="232"/>
      <c r="G3074" s="232"/>
    </row>
    <row r="3075" spans="1:7" x14ac:dyDescent="0.25">
      <c r="A3075" s="232"/>
      <c r="B3075" s="232"/>
      <c r="C3075" s="232"/>
      <c r="D3075" s="232"/>
      <c r="E3075" s="232"/>
      <c r="F3075" s="232"/>
      <c r="G3075" s="232"/>
    </row>
    <row r="3076" spans="1:7" x14ac:dyDescent="0.25">
      <c r="A3076" s="232"/>
      <c r="B3076" s="232"/>
      <c r="C3076" s="232"/>
      <c r="D3076" s="232"/>
      <c r="E3076" s="232"/>
      <c r="F3076" s="232"/>
      <c r="G3076" s="232"/>
    </row>
    <row r="3077" spans="1:7" x14ac:dyDescent="0.25">
      <c r="A3077" s="232"/>
      <c r="B3077" s="232"/>
      <c r="C3077" s="232"/>
      <c r="D3077" s="232"/>
      <c r="E3077" s="232"/>
      <c r="F3077" s="232"/>
      <c r="G3077" s="232"/>
    </row>
    <row r="3078" spans="1:7" x14ac:dyDescent="0.25">
      <c r="A3078" s="232"/>
      <c r="B3078" s="232"/>
      <c r="C3078" s="232"/>
      <c r="D3078" s="232"/>
      <c r="E3078" s="232"/>
      <c r="F3078" s="232"/>
      <c r="G3078" s="232"/>
    </row>
    <row r="3079" spans="1:7" x14ac:dyDescent="0.25">
      <c r="A3079" s="232"/>
      <c r="B3079" s="232"/>
      <c r="C3079" s="232"/>
      <c r="D3079" s="232"/>
      <c r="E3079" s="232"/>
      <c r="F3079" s="232"/>
      <c r="G3079" s="232"/>
    </row>
    <row r="3080" spans="1:7" x14ac:dyDescent="0.25">
      <c r="A3080" s="232"/>
      <c r="B3080" s="232"/>
      <c r="C3080" s="232"/>
      <c r="D3080" s="232"/>
      <c r="E3080" s="232"/>
      <c r="F3080" s="232"/>
      <c r="G3080" s="232"/>
    </row>
    <row r="3081" spans="1:7" x14ac:dyDescent="0.25">
      <c r="A3081" s="232"/>
      <c r="B3081" s="232"/>
      <c r="C3081" s="232"/>
      <c r="D3081" s="232"/>
      <c r="E3081" s="232"/>
      <c r="F3081" s="232"/>
      <c r="G3081" s="232"/>
    </row>
    <row r="3082" spans="1:7" x14ac:dyDescent="0.25">
      <c r="A3082" s="232"/>
      <c r="B3082" s="232"/>
      <c r="C3082" s="232"/>
      <c r="D3082" s="232"/>
      <c r="E3082" s="232"/>
      <c r="F3082" s="232"/>
      <c r="G3082" s="232"/>
    </row>
    <row r="3083" spans="1:7" x14ac:dyDescent="0.25">
      <c r="A3083" s="232"/>
      <c r="B3083" s="232"/>
      <c r="C3083" s="232"/>
      <c r="D3083" s="232"/>
      <c r="E3083" s="232"/>
      <c r="F3083" s="232"/>
      <c r="G3083" s="232"/>
    </row>
    <row r="3084" spans="1:7" x14ac:dyDescent="0.25">
      <c r="A3084" s="232"/>
      <c r="B3084" s="232"/>
      <c r="C3084" s="232"/>
      <c r="D3084" s="232"/>
      <c r="E3084" s="232"/>
      <c r="F3084" s="232"/>
      <c r="G3084" s="232"/>
    </row>
    <row r="3085" spans="1:7" x14ac:dyDescent="0.25">
      <c r="A3085" s="232"/>
      <c r="B3085" s="232"/>
      <c r="C3085" s="232"/>
      <c r="D3085" s="232"/>
      <c r="E3085" s="232"/>
      <c r="F3085" s="232"/>
      <c r="G3085" s="232"/>
    </row>
    <row r="3086" spans="1:7" x14ac:dyDescent="0.25">
      <c r="A3086" s="232"/>
      <c r="B3086" s="232"/>
      <c r="C3086" s="232"/>
      <c r="D3086" s="232"/>
      <c r="E3086" s="232"/>
      <c r="F3086" s="232"/>
      <c r="G3086" s="232"/>
    </row>
    <row r="3087" spans="1:7" x14ac:dyDescent="0.25">
      <c r="A3087" s="232"/>
      <c r="B3087" s="232"/>
      <c r="C3087" s="232"/>
      <c r="D3087" s="232"/>
      <c r="E3087" s="232"/>
      <c r="F3087" s="232"/>
      <c r="G3087" s="232"/>
    </row>
    <row r="3088" spans="1:7" x14ac:dyDescent="0.25">
      <c r="A3088" s="232"/>
      <c r="B3088" s="232"/>
      <c r="C3088" s="232"/>
      <c r="D3088" s="232"/>
      <c r="E3088" s="232"/>
      <c r="F3088" s="232"/>
      <c r="G3088" s="232"/>
    </row>
    <row r="3089" spans="1:7" x14ac:dyDescent="0.25">
      <c r="A3089" s="232"/>
      <c r="B3089" s="232"/>
      <c r="C3089" s="232"/>
      <c r="D3089" s="232"/>
      <c r="E3089" s="232"/>
      <c r="F3089" s="232"/>
      <c r="G3089" s="232"/>
    </row>
    <row r="3090" spans="1:7" x14ac:dyDescent="0.25">
      <c r="A3090" s="232"/>
      <c r="B3090" s="232"/>
      <c r="C3090" s="232"/>
      <c r="D3090" s="232"/>
      <c r="E3090" s="232"/>
      <c r="F3090" s="232"/>
      <c r="G3090" s="232"/>
    </row>
    <row r="3091" spans="1:7" x14ac:dyDescent="0.25">
      <c r="A3091" s="232"/>
      <c r="B3091" s="232"/>
      <c r="C3091" s="232"/>
      <c r="D3091" s="232"/>
      <c r="E3091" s="232"/>
      <c r="F3091" s="232"/>
      <c r="G3091" s="232"/>
    </row>
    <row r="3092" spans="1:7" x14ac:dyDescent="0.25">
      <c r="A3092" s="232"/>
      <c r="B3092" s="232"/>
      <c r="C3092" s="232"/>
      <c r="D3092" s="232"/>
      <c r="E3092" s="232"/>
      <c r="F3092" s="232"/>
      <c r="G3092" s="232"/>
    </row>
    <row r="3093" spans="1:7" x14ac:dyDescent="0.25">
      <c r="A3093" s="232"/>
      <c r="B3093" s="232"/>
      <c r="C3093" s="232"/>
      <c r="D3093" s="232"/>
      <c r="E3093" s="232"/>
      <c r="F3093" s="232"/>
      <c r="G3093" s="232"/>
    </row>
    <row r="3094" spans="1:7" x14ac:dyDescent="0.25">
      <c r="A3094" s="232"/>
      <c r="B3094" s="232"/>
      <c r="C3094" s="232"/>
      <c r="D3094" s="232"/>
      <c r="E3094" s="232"/>
      <c r="F3094" s="232"/>
      <c r="G3094" s="232"/>
    </row>
    <row r="3095" spans="1:7" x14ac:dyDescent="0.25">
      <c r="A3095" s="232"/>
      <c r="B3095" s="232"/>
      <c r="C3095" s="232"/>
      <c r="D3095" s="232"/>
      <c r="E3095" s="232"/>
      <c r="F3095" s="232"/>
      <c r="G3095" s="232"/>
    </row>
    <row r="3096" spans="1:7" x14ac:dyDescent="0.25">
      <c r="A3096" s="232"/>
      <c r="B3096" s="232"/>
      <c r="C3096" s="232"/>
      <c r="D3096" s="232"/>
      <c r="E3096" s="232"/>
      <c r="F3096" s="232"/>
      <c r="G3096" s="232"/>
    </row>
    <row r="3097" spans="1:7" x14ac:dyDescent="0.25">
      <c r="A3097" s="232"/>
      <c r="B3097" s="232"/>
      <c r="C3097" s="232"/>
      <c r="D3097" s="232"/>
      <c r="E3097" s="232"/>
      <c r="F3097" s="232"/>
      <c r="G3097" s="232"/>
    </row>
    <row r="3098" spans="1:7" x14ac:dyDescent="0.25">
      <c r="A3098" s="232"/>
      <c r="B3098" s="232"/>
      <c r="C3098" s="232"/>
      <c r="D3098" s="232"/>
      <c r="E3098" s="232"/>
      <c r="F3098" s="232"/>
      <c r="G3098" s="232"/>
    </row>
    <row r="3099" spans="1:7" x14ac:dyDescent="0.25">
      <c r="A3099" s="232"/>
      <c r="B3099" s="232"/>
      <c r="C3099" s="232"/>
      <c r="D3099" s="232"/>
      <c r="E3099" s="232"/>
      <c r="F3099" s="232"/>
      <c r="G3099" s="232"/>
    </row>
    <row r="3100" spans="1:7" x14ac:dyDescent="0.25">
      <c r="A3100" s="232"/>
      <c r="B3100" s="232"/>
      <c r="C3100" s="232"/>
      <c r="D3100" s="232"/>
      <c r="E3100" s="232"/>
      <c r="F3100" s="232"/>
      <c r="G3100" s="232"/>
    </row>
    <row r="3101" spans="1:7" x14ac:dyDescent="0.25">
      <c r="A3101" s="232"/>
      <c r="B3101" s="232"/>
      <c r="C3101" s="232"/>
      <c r="D3101" s="232"/>
      <c r="E3101" s="232"/>
      <c r="F3101" s="232"/>
      <c r="G3101" s="232"/>
    </row>
    <row r="3102" spans="1:7" x14ac:dyDescent="0.25">
      <c r="A3102" s="232"/>
      <c r="B3102" s="232"/>
      <c r="C3102" s="232"/>
      <c r="D3102" s="232"/>
      <c r="E3102" s="232"/>
      <c r="F3102" s="232"/>
      <c r="G3102" s="232"/>
    </row>
    <row r="3103" spans="1:7" x14ac:dyDescent="0.25">
      <c r="A3103" s="232"/>
      <c r="B3103" s="232"/>
      <c r="C3103" s="232"/>
      <c r="D3103" s="232"/>
      <c r="E3103" s="232"/>
      <c r="F3103" s="232"/>
      <c r="G3103" s="232"/>
    </row>
    <row r="3104" spans="1:7" x14ac:dyDescent="0.25">
      <c r="A3104" s="232"/>
      <c r="B3104" s="232"/>
      <c r="C3104" s="232"/>
      <c r="D3104" s="232"/>
      <c r="E3104" s="232"/>
      <c r="F3104" s="232"/>
      <c r="G3104" s="232"/>
    </row>
    <row r="3105" spans="1:7" x14ac:dyDescent="0.25">
      <c r="A3105" s="232"/>
      <c r="B3105" s="232"/>
      <c r="C3105" s="232"/>
      <c r="D3105" s="232"/>
      <c r="E3105" s="232"/>
      <c r="F3105" s="232"/>
      <c r="G3105" s="232"/>
    </row>
    <row r="3106" spans="1:7" x14ac:dyDescent="0.25">
      <c r="A3106" s="232"/>
      <c r="B3106" s="232"/>
      <c r="C3106" s="232"/>
      <c r="D3106" s="232"/>
      <c r="E3106" s="232"/>
      <c r="F3106" s="232"/>
      <c r="G3106" s="232"/>
    </row>
    <row r="3107" spans="1:7" x14ac:dyDescent="0.25">
      <c r="A3107" s="232"/>
      <c r="B3107" s="232"/>
      <c r="C3107" s="232"/>
      <c r="D3107" s="232"/>
      <c r="E3107" s="232"/>
      <c r="F3107" s="232"/>
      <c r="G3107" s="232"/>
    </row>
    <row r="3108" spans="1:7" x14ac:dyDescent="0.25">
      <c r="A3108" s="232"/>
      <c r="B3108" s="232"/>
      <c r="C3108" s="232"/>
      <c r="D3108" s="232"/>
      <c r="E3108" s="232"/>
      <c r="F3108" s="232"/>
      <c r="G3108" s="232"/>
    </row>
    <row r="3109" spans="1:7" x14ac:dyDescent="0.25">
      <c r="A3109" s="232"/>
      <c r="B3109" s="232"/>
      <c r="C3109" s="232"/>
      <c r="D3109" s="232"/>
      <c r="E3109" s="232"/>
      <c r="F3109" s="232"/>
      <c r="G3109" s="232"/>
    </row>
    <row r="3110" spans="1:7" x14ac:dyDescent="0.25">
      <c r="A3110" s="232"/>
      <c r="B3110" s="232"/>
      <c r="C3110" s="232"/>
      <c r="D3110" s="232"/>
      <c r="E3110" s="232"/>
      <c r="F3110" s="232"/>
      <c r="G3110" s="232"/>
    </row>
    <row r="3111" spans="1:7" x14ac:dyDescent="0.25">
      <c r="A3111" s="232"/>
      <c r="B3111" s="232"/>
      <c r="C3111" s="232"/>
      <c r="D3111" s="232"/>
      <c r="E3111" s="232"/>
      <c r="F3111" s="232"/>
      <c r="G3111" s="232"/>
    </row>
    <row r="3112" spans="1:7" x14ac:dyDescent="0.25">
      <c r="A3112" s="232"/>
      <c r="B3112" s="232"/>
      <c r="C3112" s="232"/>
      <c r="D3112" s="232"/>
      <c r="E3112" s="232"/>
      <c r="F3112" s="232"/>
      <c r="G3112" s="232"/>
    </row>
    <row r="3113" spans="1:7" x14ac:dyDescent="0.25">
      <c r="A3113" s="232"/>
      <c r="B3113" s="232"/>
      <c r="C3113" s="232"/>
      <c r="D3113" s="232"/>
      <c r="E3113" s="232"/>
      <c r="F3113" s="232"/>
      <c r="G3113" s="232"/>
    </row>
    <row r="3114" spans="1:7" x14ac:dyDescent="0.25">
      <c r="A3114" s="232"/>
      <c r="B3114" s="232"/>
      <c r="C3114" s="232"/>
      <c r="D3114" s="232"/>
      <c r="E3114" s="232"/>
      <c r="F3114" s="232"/>
      <c r="G3114" s="232"/>
    </row>
    <row r="3115" spans="1:7" x14ac:dyDescent="0.25">
      <c r="A3115" s="232"/>
      <c r="B3115" s="232"/>
      <c r="C3115" s="232"/>
      <c r="D3115" s="232"/>
      <c r="E3115" s="232"/>
      <c r="F3115" s="232"/>
      <c r="G3115" s="232"/>
    </row>
    <row r="3116" spans="1:7" x14ac:dyDescent="0.25">
      <c r="A3116" s="232"/>
      <c r="B3116" s="232"/>
      <c r="C3116" s="232"/>
      <c r="D3116" s="232"/>
      <c r="E3116" s="232"/>
      <c r="F3116" s="232"/>
      <c r="G3116" s="232"/>
    </row>
    <row r="3117" spans="1:7" x14ac:dyDescent="0.25">
      <c r="A3117" s="232"/>
      <c r="B3117" s="232"/>
      <c r="C3117" s="232"/>
      <c r="D3117" s="232"/>
      <c r="E3117" s="232"/>
      <c r="F3117" s="232"/>
      <c r="G3117" s="232"/>
    </row>
    <row r="3118" spans="1:7" x14ac:dyDescent="0.25">
      <c r="A3118" s="232"/>
      <c r="B3118" s="232"/>
      <c r="C3118" s="232"/>
      <c r="D3118" s="232"/>
      <c r="E3118" s="232"/>
      <c r="F3118" s="232"/>
      <c r="G3118" s="232"/>
    </row>
    <row r="3119" spans="1:7" x14ac:dyDescent="0.25">
      <c r="A3119" s="232"/>
      <c r="B3119" s="232"/>
      <c r="C3119" s="232"/>
      <c r="D3119" s="232"/>
      <c r="E3119" s="232"/>
      <c r="F3119" s="232"/>
      <c r="G3119" s="232"/>
    </row>
    <row r="3120" spans="1:7" x14ac:dyDescent="0.25">
      <c r="A3120" s="232"/>
      <c r="B3120" s="232"/>
      <c r="C3120" s="232"/>
      <c r="D3120" s="232"/>
      <c r="E3120" s="232"/>
      <c r="F3120" s="232"/>
      <c r="G3120" s="232"/>
    </row>
    <row r="3121" spans="1:7" x14ac:dyDescent="0.25">
      <c r="A3121" s="232"/>
      <c r="B3121" s="232"/>
      <c r="C3121" s="232"/>
      <c r="D3121" s="232"/>
      <c r="E3121" s="232"/>
      <c r="F3121" s="232"/>
      <c r="G3121" s="232"/>
    </row>
    <row r="3122" spans="1:7" x14ac:dyDescent="0.25">
      <c r="A3122" s="232"/>
      <c r="B3122" s="232"/>
      <c r="C3122" s="232"/>
      <c r="D3122" s="232"/>
      <c r="E3122" s="232"/>
      <c r="F3122" s="232"/>
      <c r="G3122" s="232"/>
    </row>
    <row r="3123" spans="1:7" x14ac:dyDescent="0.25">
      <c r="A3123" s="232"/>
      <c r="B3123" s="232"/>
      <c r="C3123" s="232"/>
      <c r="D3123" s="232"/>
      <c r="E3123" s="232"/>
      <c r="F3123" s="232"/>
      <c r="G3123" s="232"/>
    </row>
    <row r="3124" spans="1:7" x14ac:dyDescent="0.25">
      <c r="A3124" s="232"/>
      <c r="B3124" s="232"/>
      <c r="C3124" s="232"/>
      <c r="D3124" s="232"/>
      <c r="E3124" s="232"/>
      <c r="F3124" s="232"/>
      <c r="G3124" s="232"/>
    </row>
    <row r="3125" spans="1:7" x14ac:dyDescent="0.25">
      <c r="A3125" s="232"/>
      <c r="B3125" s="232"/>
      <c r="C3125" s="232"/>
      <c r="D3125" s="232"/>
      <c r="E3125" s="232"/>
      <c r="F3125" s="232"/>
      <c r="G3125" s="232"/>
    </row>
    <row r="3126" spans="1:7" x14ac:dyDescent="0.25">
      <c r="A3126" s="232"/>
      <c r="B3126" s="232"/>
      <c r="C3126" s="232"/>
      <c r="D3126" s="232"/>
      <c r="E3126" s="232"/>
      <c r="F3126" s="232"/>
      <c r="G3126" s="232"/>
    </row>
    <row r="3127" spans="1:7" x14ac:dyDescent="0.25">
      <c r="A3127" s="232"/>
      <c r="B3127" s="232"/>
      <c r="C3127" s="232"/>
      <c r="D3127" s="232"/>
      <c r="E3127" s="232"/>
      <c r="F3127" s="232"/>
      <c r="G3127" s="232"/>
    </row>
    <row r="3128" spans="1:7" x14ac:dyDescent="0.25">
      <c r="A3128" s="232"/>
      <c r="B3128" s="232"/>
      <c r="C3128" s="232"/>
      <c r="D3128" s="232"/>
      <c r="E3128" s="232"/>
      <c r="F3128" s="232"/>
      <c r="G3128" s="232"/>
    </row>
    <row r="3129" spans="1:7" x14ac:dyDescent="0.25">
      <c r="A3129" s="232"/>
      <c r="B3129" s="232"/>
      <c r="C3129" s="232"/>
      <c r="D3129" s="232"/>
      <c r="E3129" s="232"/>
      <c r="F3129" s="232"/>
      <c r="G3129" s="232"/>
    </row>
    <row r="3130" spans="1:7" x14ac:dyDescent="0.25">
      <c r="A3130" s="232"/>
      <c r="B3130" s="232"/>
      <c r="C3130" s="232"/>
      <c r="D3130" s="232"/>
      <c r="E3130" s="232"/>
      <c r="F3130" s="232"/>
      <c r="G3130" s="232"/>
    </row>
    <row r="3131" spans="1:7" x14ac:dyDescent="0.25">
      <c r="A3131" s="232"/>
      <c r="B3131" s="232"/>
      <c r="C3131" s="232"/>
      <c r="D3131" s="232"/>
      <c r="E3131" s="232"/>
      <c r="F3131" s="232"/>
      <c r="G3131" s="232"/>
    </row>
    <row r="3132" spans="1:7" x14ac:dyDescent="0.25">
      <c r="A3132" s="232"/>
      <c r="B3132" s="232"/>
      <c r="C3132" s="232"/>
      <c r="D3132" s="232"/>
      <c r="E3132" s="232"/>
      <c r="F3132" s="232"/>
      <c r="G3132" s="232"/>
    </row>
    <row r="3133" spans="1:7" x14ac:dyDescent="0.25">
      <c r="A3133" s="232"/>
      <c r="B3133" s="232"/>
      <c r="C3133" s="232"/>
      <c r="D3133" s="232"/>
      <c r="E3133" s="232"/>
      <c r="F3133" s="232"/>
      <c r="G3133" s="232"/>
    </row>
    <row r="3134" spans="1:7" x14ac:dyDescent="0.25">
      <c r="A3134" s="232"/>
      <c r="B3134" s="232"/>
      <c r="C3134" s="232"/>
      <c r="D3134" s="232"/>
      <c r="E3134" s="232"/>
      <c r="F3134" s="232"/>
      <c r="G3134" s="232"/>
    </row>
    <row r="3135" spans="1:7" x14ac:dyDescent="0.25">
      <c r="A3135" s="232"/>
      <c r="B3135" s="232"/>
      <c r="C3135" s="232"/>
      <c r="D3135" s="232"/>
      <c r="E3135" s="232"/>
      <c r="F3135" s="232"/>
      <c r="G3135" s="232"/>
    </row>
    <row r="3136" spans="1:7" x14ac:dyDescent="0.25">
      <c r="A3136" s="232"/>
      <c r="B3136" s="232"/>
      <c r="C3136" s="232"/>
      <c r="D3136" s="232"/>
      <c r="E3136" s="232"/>
      <c r="F3136" s="232"/>
      <c r="G3136" s="232"/>
    </row>
    <row r="3137" spans="1:7" x14ac:dyDescent="0.25">
      <c r="A3137" s="232"/>
      <c r="B3137" s="232"/>
      <c r="C3137" s="232"/>
      <c r="D3137" s="232"/>
      <c r="E3137" s="232"/>
      <c r="F3137" s="232"/>
      <c r="G3137" s="232"/>
    </row>
    <row r="3138" spans="1:7" x14ac:dyDescent="0.25">
      <c r="A3138" s="232"/>
      <c r="B3138" s="232"/>
      <c r="C3138" s="232"/>
      <c r="D3138" s="232"/>
      <c r="E3138" s="232"/>
      <c r="F3138" s="232"/>
      <c r="G3138" s="232"/>
    </row>
    <row r="3139" spans="1:7" x14ac:dyDescent="0.25">
      <c r="A3139" s="232"/>
      <c r="B3139" s="232"/>
      <c r="C3139" s="232"/>
      <c r="D3139" s="232"/>
      <c r="E3139" s="232"/>
      <c r="F3139" s="232"/>
      <c r="G3139" s="232"/>
    </row>
    <row r="3140" spans="1:7" x14ac:dyDescent="0.25">
      <c r="A3140" s="232"/>
      <c r="B3140" s="232"/>
      <c r="C3140" s="232"/>
      <c r="D3140" s="232"/>
      <c r="E3140" s="232"/>
      <c r="F3140" s="232"/>
      <c r="G3140" s="232"/>
    </row>
    <row r="3141" spans="1:7" x14ac:dyDescent="0.25">
      <c r="A3141" s="232"/>
      <c r="B3141" s="232"/>
      <c r="C3141" s="232"/>
      <c r="D3141" s="232"/>
      <c r="E3141" s="232"/>
      <c r="F3141" s="232"/>
      <c r="G3141" s="232"/>
    </row>
    <row r="3142" spans="1:7" x14ac:dyDescent="0.25">
      <c r="A3142" s="232"/>
      <c r="B3142" s="232"/>
      <c r="C3142" s="232"/>
      <c r="D3142" s="232"/>
      <c r="E3142" s="232"/>
      <c r="F3142" s="232"/>
      <c r="G3142" s="232"/>
    </row>
    <row r="3143" spans="1:7" x14ac:dyDescent="0.25">
      <c r="A3143" s="232"/>
      <c r="B3143" s="232"/>
      <c r="C3143" s="232"/>
      <c r="D3143" s="232"/>
      <c r="E3143" s="232"/>
      <c r="F3143" s="232"/>
      <c r="G3143" s="232"/>
    </row>
    <row r="3144" spans="1:7" x14ac:dyDescent="0.25">
      <c r="A3144" s="232"/>
      <c r="B3144" s="232"/>
      <c r="C3144" s="232"/>
      <c r="D3144" s="232"/>
      <c r="E3144" s="232"/>
      <c r="F3144" s="232"/>
      <c r="G3144" s="232"/>
    </row>
    <row r="3145" spans="1:7" x14ac:dyDescent="0.25">
      <c r="A3145" s="232"/>
      <c r="B3145" s="232"/>
      <c r="C3145" s="232"/>
      <c r="D3145" s="232"/>
      <c r="E3145" s="232"/>
      <c r="F3145" s="232"/>
      <c r="G3145" s="232"/>
    </row>
    <row r="3146" spans="1:7" x14ac:dyDescent="0.25">
      <c r="A3146" s="232"/>
      <c r="B3146" s="232"/>
      <c r="C3146" s="232"/>
      <c r="D3146" s="232"/>
      <c r="E3146" s="232"/>
      <c r="F3146" s="232"/>
      <c r="G3146" s="232"/>
    </row>
    <row r="3147" spans="1:7" x14ac:dyDescent="0.25">
      <c r="A3147" s="232"/>
      <c r="B3147" s="232"/>
      <c r="C3147" s="232"/>
      <c r="D3147" s="232"/>
      <c r="E3147" s="232"/>
      <c r="F3147" s="232"/>
      <c r="G3147" s="232"/>
    </row>
    <row r="3148" spans="1:7" x14ac:dyDescent="0.25">
      <c r="A3148" s="232"/>
      <c r="B3148" s="232"/>
      <c r="C3148" s="232"/>
      <c r="D3148" s="232"/>
      <c r="E3148" s="232"/>
      <c r="F3148" s="232"/>
      <c r="G3148" s="232"/>
    </row>
    <row r="3149" spans="1:7" x14ac:dyDescent="0.25">
      <c r="A3149" s="232"/>
      <c r="B3149" s="232"/>
      <c r="C3149" s="232"/>
      <c r="D3149" s="232"/>
      <c r="E3149" s="232"/>
      <c r="F3149" s="232"/>
      <c r="G3149" s="232"/>
    </row>
    <row r="3150" spans="1:7" x14ac:dyDescent="0.25">
      <c r="A3150" s="232"/>
      <c r="B3150" s="232"/>
      <c r="C3150" s="232"/>
      <c r="D3150" s="232"/>
      <c r="E3150" s="232"/>
      <c r="F3150" s="232"/>
      <c r="G3150" s="232"/>
    </row>
    <row r="3151" spans="1:7" x14ac:dyDescent="0.25">
      <c r="A3151" s="232"/>
      <c r="B3151" s="232"/>
      <c r="C3151" s="232"/>
      <c r="D3151" s="232"/>
      <c r="E3151" s="232"/>
      <c r="F3151" s="232"/>
      <c r="G3151" s="232"/>
    </row>
    <row r="3152" spans="1:7" x14ac:dyDescent="0.25">
      <c r="A3152" s="232"/>
      <c r="B3152" s="232"/>
      <c r="C3152" s="232"/>
      <c r="D3152" s="232"/>
      <c r="E3152" s="232"/>
      <c r="F3152" s="232"/>
      <c r="G3152" s="232"/>
    </row>
    <row r="3153" spans="1:7" x14ac:dyDescent="0.25">
      <c r="A3153" s="232"/>
      <c r="B3153" s="232"/>
      <c r="C3153" s="232"/>
      <c r="D3153" s="232"/>
      <c r="E3153" s="232"/>
      <c r="F3153" s="232"/>
      <c r="G3153" s="232"/>
    </row>
    <row r="3154" spans="1:7" x14ac:dyDescent="0.25">
      <c r="A3154" s="232"/>
      <c r="B3154" s="232"/>
      <c r="C3154" s="232"/>
      <c r="D3154" s="232"/>
      <c r="E3154" s="232"/>
      <c r="F3154" s="232"/>
      <c r="G3154" s="232"/>
    </row>
    <row r="3155" spans="1:7" x14ac:dyDescent="0.25">
      <c r="A3155" s="232"/>
      <c r="B3155" s="232"/>
      <c r="C3155" s="232"/>
      <c r="D3155" s="232"/>
      <c r="E3155" s="232"/>
      <c r="F3155" s="232"/>
      <c r="G3155" s="232"/>
    </row>
    <row r="3156" spans="1:7" x14ac:dyDescent="0.25">
      <c r="A3156" s="232"/>
      <c r="B3156" s="232"/>
      <c r="C3156" s="232"/>
      <c r="D3156" s="232"/>
      <c r="E3156" s="232"/>
      <c r="F3156" s="232"/>
      <c r="G3156" s="232"/>
    </row>
    <row r="3157" spans="1:7" x14ac:dyDescent="0.25">
      <c r="A3157" s="232"/>
      <c r="B3157" s="232"/>
      <c r="C3157" s="232"/>
      <c r="D3157" s="232"/>
      <c r="E3157" s="232"/>
      <c r="F3157" s="232"/>
      <c r="G3157" s="232"/>
    </row>
    <row r="3158" spans="1:7" x14ac:dyDescent="0.25">
      <c r="A3158" s="232"/>
      <c r="B3158" s="232"/>
      <c r="C3158" s="232"/>
      <c r="D3158" s="232"/>
      <c r="E3158" s="232"/>
      <c r="F3158" s="232"/>
      <c r="G3158" s="232"/>
    </row>
    <row r="3159" spans="1:7" x14ac:dyDescent="0.25">
      <c r="A3159" s="232"/>
      <c r="B3159" s="232"/>
      <c r="C3159" s="232"/>
      <c r="D3159" s="232"/>
      <c r="E3159" s="232"/>
      <c r="F3159" s="232"/>
      <c r="G3159" s="232"/>
    </row>
    <row r="3160" spans="1:7" x14ac:dyDescent="0.25">
      <c r="A3160" s="232"/>
      <c r="B3160" s="232"/>
      <c r="C3160" s="232"/>
      <c r="D3160" s="232"/>
      <c r="E3160" s="232"/>
      <c r="F3160" s="232"/>
      <c r="G3160" s="232"/>
    </row>
    <row r="3161" spans="1:7" x14ac:dyDescent="0.25">
      <c r="A3161" s="232"/>
      <c r="B3161" s="232"/>
      <c r="C3161" s="232"/>
      <c r="D3161" s="232"/>
      <c r="E3161" s="232"/>
      <c r="F3161" s="232"/>
      <c r="G3161" s="232"/>
    </row>
    <row r="3162" spans="1:7" x14ac:dyDescent="0.25">
      <c r="A3162" s="232"/>
      <c r="B3162" s="232"/>
      <c r="C3162" s="232"/>
      <c r="D3162" s="232"/>
      <c r="E3162" s="232"/>
      <c r="F3162" s="232"/>
      <c r="G3162" s="232"/>
    </row>
    <row r="3163" spans="1:7" x14ac:dyDescent="0.25">
      <c r="A3163" s="232"/>
      <c r="B3163" s="232"/>
      <c r="C3163" s="232"/>
      <c r="D3163" s="232"/>
      <c r="E3163" s="232"/>
      <c r="F3163" s="232"/>
      <c r="G3163" s="232"/>
    </row>
    <row r="3164" spans="1:7" x14ac:dyDescent="0.25">
      <c r="A3164" s="232"/>
      <c r="B3164" s="232"/>
      <c r="C3164" s="232"/>
      <c r="D3164" s="232"/>
      <c r="E3164" s="232"/>
      <c r="F3164" s="232"/>
      <c r="G3164" s="232"/>
    </row>
    <row r="3165" spans="1:7" x14ac:dyDescent="0.25">
      <c r="A3165" s="232"/>
      <c r="B3165" s="232"/>
      <c r="C3165" s="232"/>
      <c r="D3165" s="232"/>
      <c r="E3165" s="232"/>
      <c r="F3165" s="232"/>
      <c r="G3165" s="232"/>
    </row>
    <row r="3166" spans="1:7" x14ac:dyDescent="0.25">
      <c r="A3166" s="232"/>
      <c r="B3166" s="232"/>
      <c r="C3166" s="232"/>
      <c r="D3166" s="232"/>
      <c r="E3166" s="232"/>
      <c r="F3166" s="232"/>
      <c r="G3166" s="232"/>
    </row>
    <row r="3167" spans="1:7" x14ac:dyDescent="0.25">
      <c r="A3167" s="232"/>
      <c r="B3167" s="232"/>
      <c r="C3167" s="232"/>
      <c r="D3167" s="232"/>
      <c r="E3167" s="232"/>
      <c r="F3167" s="232"/>
      <c r="G3167" s="232"/>
    </row>
    <row r="3168" spans="1:7" x14ac:dyDescent="0.25">
      <c r="A3168" s="232"/>
      <c r="B3168" s="232"/>
      <c r="C3168" s="232"/>
      <c r="D3168" s="232"/>
      <c r="E3168" s="232"/>
      <c r="F3168" s="232"/>
      <c r="G3168" s="232"/>
    </row>
    <row r="3169" spans="1:7" x14ac:dyDescent="0.25">
      <c r="A3169" s="232"/>
      <c r="B3169" s="232"/>
      <c r="C3169" s="232"/>
      <c r="D3169" s="232"/>
      <c r="E3169" s="232"/>
      <c r="F3169" s="232"/>
      <c r="G3169" s="232"/>
    </row>
    <row r="3170" spans="1:7" x14ac:dyDescent="0.25">
      <c r="A3170" s="232"/>
      <c r="B3170" s="232"/>
      <c r="C3170" s="232"/>
      <c r="D3170" s="232"/>
      <c r="E3170" s="232"/>
      <c r="F3170" s="232"/>
      <c r="G3170" s="232"/>
    </row>
    <row r="3171" spans="1:7" x14ac:dyDescent="0.25">
      <c r="A3171" s="232"/>
      <c r="B3171" s="232"/>
      <c r="C3171" s="232"/>
      <c r="D3171" s="232"/>
      <c r="E3171" s="232"/>
      <c r="F3171" s="232"/>
      <c r="G3171" s="232"/>
    </row>
    <row r="3172" spans="1:7" x14ac:dyDescent="0.25">
      <c r="A3172" s="232"/>
      <c r="B3172" s="232"/>
      <c r="C3172" s="232"/>
      <c r="D3172" s="232"/>
      <c r="E3172" s="232"/>
      <c r="F3172" s="232"/>
      <c r="G3172" s="232"/>
    </row>
    <row r="3173" spans="1:7" x14ac:dyDescent="0.25">
      <c r="A3173" s="232"/>
      <c r="B3173" s="232"/>
      <c r="C3173" s="232"/>
      <c r="D3173" s="232"/>
      <c r="E3173" s="232"/>
      <c r="F3173" s="232"/>
      <c r="G3173" s="232"/>
    </row>
    <row r="3174" spans="1:7" x14ac:dyDescent="0.25">
      <c r="A3174" s="232"/>
      <c r="B3174" s="232"/>
      <c r="C3174" s="232"/>
      <c r="D3174" s="232"/>
      <c r="E3174" s="232"/>
      <c r="F3174" s="232"/>
      <c r="G3174" s="232"/>
    </row>
    <row r="3175" spans="1:7" x14ac:dyDescent="0.25">
      <c r="A3175" s="232"/>
      <c r="B3175" s="232"/>
      <c r="C3175" s="232"/>
      <c r="D3175" s="232"/>
      <c r="E3175" s="232"/>
      <c r="F3175" s="232"/>
      <c r="G3175" s="232"/>
    </row>
    <row r="3176" spans="1:7" x14ac:dyDescent="0.25">
      <c r="A3176" s="232"/>
      <c r="B3176" s="232"/>
      <c r="C3176" s="232"/>
      <c r="D3176" s="232"/>
      <c r="E3176" s="232"/>
      <c r="F3176" s="232"/>
      <c r="G3176" s="232"/>
    </row>
    <row r="3177" spans="1:7" x14ac:dyDescent="0.25">
      <c r="A3177" s="232"/>
      <c r="B3177" s="232"/>
      <c r="C3177" s="232"/>
      <c r="D3177" s="232"/>
      <c r="E3177" s="232"/>
      <c r="F3177" s="232"/>
      <c r="G3177" s="232"/>
    </row>
    <row r="3178" spans="1:7" x14ac:dyDescent="0.25">
      <c r="A3178" s="232"/>
      <c r="B3178" s="232"/>
      <c r="C3178" s="232"/>
      <c r="D3178" s="232"/>
      <c r="E3178" s="232"/>
      <c r="F3178" s="232"/>
      <c r="G3178" s="232"/>
    </row>
    <row r="3179" spans="1:7" x14ac:dyDescent="0.25">
      <c r="A3179" s="232"/>
      <c r="B3179" s="232"/>
      <c r="C3179" s="232"/>
      <c r="D3179" s="232"/>
      <c r="E3179" s="232"/>
      <c r="F3179" s="232"/>
      <c r="G3179" s="232"/>
    </row>
    <row r="3180" spans="1:7" x14ac:dyDescent="0.25">
      <c r="A3180" s="232"/>
      <c r="B3180" s="232"/>
      <c r="C3180" s="232"/>
      <c r="D3180" s="232"/>
      <c r="E3180" s="232"/>
      <c r="F3180" s="232"/>
      <c r="G3180" s="232"/>
    </row>
    <row r="3181" spans="1:7" x14ac:dyDescent="0.25">
      <c r="A3181" s="232"/>
      <c r="B3181" s="232"/>
      <c r="C3181" s="232"/>
      <c r="D3181" s="232"/>
      <c r="E3181" s="232"/>
      <c r="F3181" s="232"/>
      <c r="G3181" s="232"/>
    </row>
    <row r="3182" spans="1:7" x14ac:dyDescent="0.25">
      <c r="A3182" s="232"/>
      <c r="B3182" s="232"/>
      <c r="C3182" s="232"/>
      <c r="D3182" s="232"/>
      <c r="E3182" s="232"/>
      <c r="F3182" s="232"/>
      <c r="G3182" s="232"/>
    </row>
    <row r="3183" spans="1:7" x14ac:dyDescent="0.25">
      <c r="A3183" s="232"/>
      <c r="B3183" s="232"/>
      <c r="C3183" s="232"/>
      <c r="D3183" s="232"/>
      <c r="E3183" s="232"/>
      <c r="F3183" s="232"/>
      <c r="G3183" s="232"/>
    </row>
    <row r="3184" spans="1:7" x14ac:dyDescent="0.25">
      <c r="A3184" s="232"/>
      <c r="B3184" s="232"/>
      <c r="C3184" s="232"/>
      <c r="D3184" s="232"/>
      <c r="E3184" s="232"/>
      <c r="F3184" s="232"/>
      <c r="G3184" s="232"/>
    </row>
    <row r="3185" spans="1:7" x14ac:dyDescent="0.25">
      <c r="A3185" s="232"/>
      <c r="B3185" s="232"/>
      <c r="C3185" s="232"/>
      <c r="D3185" s="232"/>
      <c r="E3185" s="232"/>
      <c r="F3185" s="232"/>
      <c r="G3185" s="232"/>
    </row>
    <row r="3186" spans="1:7" x14ac:dyDescent="0.25">
      <c r="A3186" s="232"/>
      <c r="B3186" s="232"/>
      <c r="C3186" s="232"/>
      <c r="D3186" s="232"/>
      <c r="E3186" s="232"/>
      <c r="F3186" s="232"/>
      <c r="G3186" s="232"/>
    </row>
    <row r="3187" spans="1:7" x14ac:dyDescent="0.25">
      <c r="A3187" s="232"/>
      <c r="B3187" s="232"/>
      <c r="C3187" s="232"/>
      <c r="D3187" s="232"/>
      <c r="E3187" s="232"/>
      <c r="F3187" s="232"/>
      <c r="G3187" s="232"/>
    </row>
    <row r="3188" spans="1:7" x14ac:dyDescent="0.25">
      <c r="A3188" s="232"/>
      <c r="B3188" s="232"/>
      <c r="C3188" s="232"/>
      <c r="D3188" s="232"/>
      <c r="E3188" s="232"/>
      <c r="F3188" s="232"/>
      <c r="G3188" s="232"/>
    </row>
    <row r="3189" spans="1:7" x14ac:dyDescent="0.25">
      <c r="A3189" s="232"/>
      <c r="B3189" s="232"/>
      <c r="C3189" s="232"/>
      <c r="D3189" s="232"/>
      <c r="E3189" s="232"/>
      <c r="F3189" s="232"/>
      <c r="G3189" s="232"/>
    </row>
    <row r="3190" spans="1:7" x14ac:dyDescent="0.25">
      <c r="A3190" s="232"/>
      <c r="B3190" s="232"/>
      <c r="C3190" s="232"/>
      <c r="D3190" s="232"/>
      <c r="E3190" s="232"/>
      <c r="F3190" s="232"/>
      <c r="G3190" s="232"/>
    </row>
    <row r="3191" spans="1:7" x14ac:dyDescent="0.25">
      <c r="A3191" s="232"/>
      <c r="B3191" s="232"/>
      <c r="C3191" s="232"/>
      <c r="D3191" s="232"/>
      <c r="E3191" s="232"/>
      <c r="F3191" s="232"/>
      <c r="G3191" s="232"/>
    </row>
    <row r="3192" spans="1:7" x14ac:dyDescent="0.25">
      <c r="A3192" s="232"/>
      <c r="B3192" s="232"/>
      <c r="C3192" s="232"/>
      <c r="D3192" s="232"/>
      <c r="E3192" s="232"/>
      <c r="F3192" s="232"/>
      <c r="G3192" s="232"/>
    </row>
    <row r="3193" spans="1:7" x14ac:dyDescent="0.25">
      <c r="A3193" s="232"/>
      <c r="B3193" s="232"/>
      <c r="C3193" s="232"/>
      <c r="D3193" s="232"/>
      <c r="E3193" s="232"/>
      <c r="F3193" s="232"/>
      <c r="G3193" s="232"/>
    </row>
    <row r="3194" spans="1:7" x14ac:dyDescent="0.25">
      <c r="A3194" s="232"/>
      <c r="B3194" s="232"/>
      <c r="C3194" s="232"/>
      <c r="D3194" s="232"/>
      <c r="E3194" s="232"/>
      <c r="F3194" s="232"/>
      <c r="G3194" s="232"/>
    </row>
    <row r="3195" spans="1:7" x14ac:dyDescent="0.25">
      <c r="A3195" s="232"/>
      <c r="B3195" s="232"/>
      <c r="C3195" s="232"/>
      <c r="D3195" s="232"/>
      <c r="E3195" s="232"/>
      <c r="F3195" s="232"/>
      <c r="G3195" s="232"/>
    </row>
    <row r="3196" spans="1:7" x14ac:dyDescent="0.25">
      <c r="A3196" s="232"/>
      <c r="B3196" s="232"/>
      <c r="C3196" s="232"/>
      <c r="D3196" s="232"/>
      <c r="E3196" s="232"/>
      <c r="F3196" s="232"/>
      <c r="G3196" s="232"/>
    </row>
    <row r="3197" spans="1:7" x14ac:dyDescent="0.25">
      <c r="A3197" s="232"/>
      <c r="B3197" s="232"/>
      <c r="C3197" s="232"/>
      <c r="D3197" s="232"/>
      <c r="E3197" s="232"/>
      <c r="F3197" s="232"/>
      <c r="G3197" s="232"/>
    </row>
    <row r="3198" spans="1:7" x14ac:dyDescent="0.25">
      <c r="A3198" s="232"/>
      <c r="B3198" s="232"/>
      <c r="C3198" s="232"/>
      <c r="D3198" s="232"/>
      <c r="E3198" s="232"/>
      <c r="F3198" s="232"/>
      <c r="G3198" s="232"/>
    </row>
    <row r="3199" spans="1:7" x14ac:dyDescent="0.25">
      <c r="A3199" s="232"/>
      <c r="B3199" s="232"/>
      <c r="C3199" s="232"/>
      <c r="D3199" s="232"/>
      <c r="E3199" s="232"/>
      <c r="F3199" s="232"/>
      <c r="G3199" s="232"/>
    </row>
    <row r="3200" spans="1:7" x14ac:dyDescent="0.25">
      <c r="A3200" s="232"/>
      <c r="B3200" s="232"/>
      <c r="C3200" s="232"/>
      <c r="D3200" s="232"/>
      <c r="E3200" s="232"/>
      <c r="F3200" s="232"/>
      <c r="G3200" s="232"/>
    </row>
    <row r="3201" spans="1:7" x14ac:dyDescent="0.25">
      <c r="A3201" s="232"/>
      <c r="B3201" s="232"/>
      <c r="C3201" s="232"/>
      <c r="D3201" s="232"/>
      <c r="E3201" s="232"/>
      <c r="F3201" s="232"/>
      <c r="G3201" s="232"/>
    </row>
    <row r="3202" spans="1:7" x14ac:dyDescent="0.25">
      <c r="A3202" s="232"/>
      <c r="B3202" s="232"/>
      <c r="C3202" s="232"/>
      <c r="D3202" s="232"/>
      <c r="E3202" s="232"/>
      <c r="F3202" s="232"/>
      <c r="G3202" s="232"/>
    </row>
    <row r="3203" spans="1:7" x14ac:dyDescent="0.25">
      <c r="A3203" s="232"/>
      <c r="B3203" s="232"/>
      <c r="C3203" s="232"/>
      <c r="D3203" s="232"/>
      <c r="E3203" s="232"/>
      <c r="F3203" s="232"/>
      <c r="G3203" s="232"/>
    </row>
    <row r="3204" spans="1:7" x14ac:dyDescent="0.25">
      <c r="A3204" s="232"/>
      <c r="B3204" s="232"/>
      <c r="C3204" s="232"/>
      <c r="D3204" s="232"/>
      <c r="E3204" s="232"/>
      <c r="F3204" s="232"/>
      <c r="G3204" s="232"/>
    </row>
    <row r="3205" spans="1:7" x14ac:dyDescent="0.25">
      <c r="A3205" s="232"/>
      <c r="B3205" s="232"/>
      <c r="C3205" s="232"/>
      <c r="D3205" s="232"/>
      <c r="E3205" s="232"/>
      <c r="F3205" s="232"/>
      <c r="G3205" s="232"/>
    </row>
    <row r="3206" spans="1:7" x14ac:dyDescent="0.25">
      <c r="A3206" s="232"/>
      <c r="B3206" s="232"/>
      <c r="C3206" s="232"/>
      <c r="D3206" s="232"/>
      <c r="E3206" s="232"/>
      <c r="F3206" s="232"/>
      <c r="G3206" s="232"/>
    </row>
    <row r="3207" spans="1:7" x14ac:dyDescent="0.25">
      <c r="A3207" s="232"/>
      <c r="B3207" s="232"/>
      <c r="C3207" s="232"/>
      <c r="D3207" s="232"/>
      <c r="E3207" s="232"/>
      <c r="F3207" s="232"/>
      <c r="G3207" s="232"/>
    </row>
    <row r="3208" spans="1:7" x14ac:dyDescent="0.25">
      <c r="A3208" s="232"/>
      <c r="B3208" s="232"/>
      <c r="C3208" s="232"/>
      <c r="D3208" s="232"/>
      <c r="E3208" s="232"/>
      <c r="F3208" s="232"/>
      <c r="G3208" s="232"/>
    </row>
    <row r="3209" spans="1:7" x14ac:dyDescent="0.25">
      <c r="A3209" s="232"/>
      <c r="B3209" s="232"/>
      <c r="C3209" s="232"/>
      <c r="D3209" s="232"/>
      <c r="E3209" s="232"/>
      <c r="F3209" s="232"/>
      <c r="G3209" s="232"/>
    </row>
    <row r="3210" spans="1:7" x14ac:dyDescent="0.25">
      <c r="A3210" s="232"/>
      <c r="B3210" s="232"/>
      <c r="C3210" s="232"/>
      <c r="D3210" s="232"/>
      <c r="E3210" s="232"/>
      <c r="F3210" s="232"/>
      <c r="G3210" s="232"/>
    </row>
    <row r="3211" spans="1:7" x14ac:dyDescent="0.25">
      <c r="A3211" s="232"/>
      <c r="B3211" s="232"/>
      <c r="C3211" s="232"/>
      <c r="D3211" s="232"/>
      <c r="E3211" s="232"/>
      <c r="F3211" s="232"/>
      <c r="G3211" s="232"/>
    </row>
    <row r="3212" spans="1:7" x14ac:dyDescent="0.25">
      <c r="A3212" s="232"/>
      <c r="B3212" s="232"/>
      <c r="C3212" s="232"/>
      <c r="D3212" s="232"/>
      <c r="E3212" s="232"/>
      <c r="F3212" s="232"/>
      <c r="G3212" s="232"/>
    </row>
    <row r="3213" spans="1:7" x14ac:dyDescent="0.25">
      <c r="A3213" s="232"/>
      <c r="B3213" s="232"/>
      <c r="C3213" s="232"/>
      <c r="D3213" s="232"/>
      <c r="E3213" s="232"/>
      <c r="F3213" s="232"/>
      <c r="G3213" s="232"/>
    </row>
    <row r="3214" spans="1:7" x14ac:dyDescent="0.25">
      <c r="A3214" s="232"/>
      <c r="B3214" s="232"/>
      <c r="C3214" s="232"/>
      <c r="D3214" s="232"/>
      <c r="E3214" s="232"/>
      <c r="F3214" s="232"/>
      <c r="G3214" s="232"/>
    </row>
    <row r="3215" spans="1:7" x14ac:dyDescent="0.25">
      <c r="A3215" s="232"/>
      <c r="B3215" s="232"/>
      <c r="C3215" s="232"/>
      <c r="D3215" s="232"/>
      <c r="E3215" s="232"/>
      <c r="F3215" s="232"/>
      <c r="G3215" s="232"/>
    </row>
    <row r="3216" spans="1:7" x14ac:dyDescent="0.25">
      <c r="A3216" s="232"/>
      <c r="B3216" s="232"/>
      <c r="C3216" s="232"/>
      <c r="D3216" s="232"/>
      <c r="E3216" s="232"/>
      <c r="F3216" s="232"/>
      <c r="G3216" s="232"/>
    </row>
    <row r="3217" spans="1:7" x14ac:dyDescent="0.25">
      <c r="A3217" s="232"/>
      <c r="B3217" s="232"/>
      <c r="C3217" s="232"/>
      <c r="D3217" s="232"/>
      <c r="E3217" s="232"/>
      <c r="F3217" s="232"/>
      <c r="G3217" s="232"/>
    </row>
    <row r="3218" spans="1:7" x14ac:dyDescent="0.25">
      <c r="A3218" s="232"/>
      <c r="B3218" s="232"/>
      <c r="C3218" s="232"/>
      <c r="D3218" s="232"/>
      <c r="E3218" s="232"/>
      <c r="F3218" s="232"/>
      <c r="G3218" s="232"/>
    </row>
    <row r="3219" spans="1:7" x14ac:dyDescent="0.25">
      <c r="A3219" s="232"/>
      <c r="B3219" s="232"/>
      <c r="C3219" s="232"/>
      <c r="D3219" s="232"/>
      <c r="E3219" s="232"/>
      <c r="F3219" s="232"/>
      <c r="G3219" s="232"/>
    </row>
    <row r="3220" spans="1:7" x14ac:dyDescent="0.25">
      <c r="A3220" s="232"/>
      <c r="B3220" s="232"/>
      <c r="C3220" s="232"/>
      <c r="D3220" s="232"/>
      <c r="E3220" s="232"/>
      <c r="F3220" s="232"/>
      <c r="G3220" s="232"/>
    </row>
    <row r="3221" spans="1:7" x14ac:dyDescent="0.25">
      <c r="A3221" s="232"/>
      <c r="B3221" s="232"/>
      <c r="C3221" s="232"/>
      <c r="D3221" s="232"/>
      <c r="E3221" s="232"/>
      <c r="F3221" s="232"/>
      <c r="G3221" s="232"/>
    </row>
    <row r="3222" spans="1:7" x14ac:dyDescent="0.25">
      <c r="A3222" s="232"/>
      <c r="B3222" s="232"/>
      <c r="C3222" s="232"/>
      <c r="D3222" s="232"/>
      <c r="E3222" s="232"/>
      <c r="F3222" s="232"/>
      <c r="G3222" s="232"/>
    </row>
    <row r="3223" spans="1:7" x14ac:dyDescent="0.25">
      <c r="A3223" s="232"/>
      <c r="B3223" s="232"/>
      <c r="C3223" s="232"/>
      <c r="D3223" s="232"/>
      <c r="E3223" s="232"/>
      <c r="F3223" s="232"/>
      <c r="G3223" s="232"/>
    </row>
    <row r="3224" spans="1:7" x14ac:dyDescent="0.25">
      <c r="A3224" s="232"/>
      <c r="B3224" s="232"/>
      <c r="C3224" s="232"/>
      <c r="D3224" s="232"/>
      <c r="E3224" s="232"/>
      <c r="F3224" s="232"/>
      <c r="G3224" s="232"/>
    </row>
    <row r="3225" spans="1:7" x14ac:dyDescent="0.25">
      <c r="A3225" s="232"/>
      <c r="B3225" s="232"/>
      <c r="C3225" s="232"/>
      <c r="D3225" s="232"/>
      <c r="E3225" s="232"/>
      <c r="F3225" s="232"/>
      <c r="G3225" s="232"/>
    </row>
    <row r="3226" spans="1:7" x14ac:dyDescent="0.25">
      <c r="A3226" s="232"/>
      <c r="B3226" s="232"/>
      <c r="C3226" s="232"/>
      <c r="D3226" s="232"/>
      <c r="E3226" s="232"/>
      <c r="F3226" s="232"/>
      <c r="G3226" s="232"/>
    </row>
    <row r="3227" spans="1:7" x14ac:dyDescent="0.25">
      <c r="A3227" s="232"/>
      <c r="B3227" s="232"/>
      <c r="C3227" s="232"/>
      <c r="D3227" s="232"/>
      <c r="E3227" s="232"/>
      <c r="F3227" s="232"/>
      <c r="G3227" s="232"/>
    </row>
    <row r="3228" spans="1:7" x14ac:dyDescent="0.25">
      <c r="A3228" s="232"/>
      <c r="B3228" s="232"/>
      <c r="C3228" s="232"/>
      <c r="D3228" s="232"/>
      <c r="E3228" s="232"/>
      <c r="F3228" s="232"/>
      <c r="G3228" s="232"/>
    </row>
    <row r="3229" spans="1:7" x14ac:dyDescent="0.25">
      <c r="A3229" s="232"/>
      <c r="B3229" s="232"/>
      <c r="C3229" s="232"/>
      <c r="D3229" s="232"/>
      <c r="E3229" s="232"/>
      <c r="F3229" s="232"/>
      <c r="G3229" s="232"/>
    </row>
    <row r="3230" spans="1:7" x14ac:dyDescent="0.25">
      <c r="A3230" s="232"/>
      <c r="B3230" s="232"/>
      <c r="C3230" s="232"/>
      <c r="D3230" s="232"/>
      <c r="E3230" s="232"/>
      <c r="F3230" s="232"/>
      <c r="G3230" s="232"/>
    </row>
    <row r="3231" spans="1:7" x14ac:dyDescent="0.25">
      <c r="A3231" s="232"/>
      <c r="B3231" s="232"/>
      <c r="C3231" s="232"/>
      <c r="D3231" s="232"/>
      <c r="E3231" s="232"/>
      <c r="F3231" s="232"/>
      <c r="G3231" s="232"/>
    </row>
    <row r="3232" spans="1:7" x14ac:dyDescent="0.25">
      <c r="A3232" s="232"/>
      <c r="B3232" s="232"/>
      <c r="C3232" s="232"/>
      <c r="D3232" s="232"/>
      <c r="E3232" s="232"/>
      <c r="F3232" s="232"/>
      <c r="G3232" s="232"/>
    </row>
    <row r="3233" spans="1:7" x14ac:dyDescent="0.25">
      <c r="A3233" s="232"/>
      <c r="B3233" s="232"/>
      <c r="C3233" s="232"/>
      <c r="D3233" s="232"/>
      <c r="E3233" s="232"/>
      <c r="F3233" s="232"/>
      <c r="G3233" s="232"/>
    </row>
    <row r="3234" spans="1:7" x14ac:dyDescent="0.25">
      <c r="A3234" s="232"/>
      <c r="B3234" s="232"/>
      <c r="C3234" s="232"/>
      <c r="D3234" s="232"/>
      <c r="E3234" s="232"/>
      <c r="F3234" s="232"/>
      <c r="G3234" s="232"/>
    </row>
    <row r="3235" spans="1:7" x14ac:dyDescent="0.25">
      <c r="A3235" s="232"/>
      <c r="B3235" s="232"/>
      <c r="C3235" s="232"/>
      <c r="D3235" s="232"/>
      <c r="E3235" s="232"/>
      <c r="F3235" s="232"/>
      <c r="G3235" s="232"/>
    </row>
    <row r="3236" spans="1:7" x14ac:dyDescent="0.25">
      <c r="A3236" s="232"/>
      <c r="B3236" s="232"/>
      <c r="C3236" s="232"/>
      <c r="D3236" s="232"/>
      <c r="E3236" s="232"/>
      <c r="F3236" s="232"/>
      <c r="G3236" s="232"/>
    </row>
    <row r="3237" spans="1:7" x14ac:dyDescent="0.25">
      <c r="A3237" s="232"/>
      <c r="B3237" s="232"/>
      <c r="C3237" s="232"/>
      <c r="D3237" s="232"/>
      <c r="E3237" s="232"/>
      <c r="F3237" s="232"/>
      <c r="G3237" s="232"/>
    </row>
    <row r="3238" spans="1:7" x14ac:dyDescent="0.25">
      <c r="A3238" s="232"/>
      <c r="B3238" s="232"/>
      <c r="C3238" s="232"/>
      <c r="D3238" s="232"/>
      <c r="E3238" s="232"/>
      <c r="F3238" s="232"/>
      <c r="G3238" s="232"/>
    </row>
    <row r="3239" spans="1:7" x14ac:dyDescent="0.25">
      <c r="A3239" s="232"/>
      <c r="B3239" s="232"/>
      <c r="C3239" s="232"/>
      <c r="D3239" s="232"/>
      <c r="E3239" s="232"/>
      <c r="F3239" s="232"/>
      <c r="G3239" s="232"/>
    </row>
    <row r="3240" spans="1:7" x14ac:dyDescent="0.25">
      <c r="A3240" s="232"/>
      <c r="B3240" s="232"/>
      <c r="C3240" s="232"/>
      <c r="D3240" s="232"/>
      <c r="E3240" s="232"/>
      <c r="F3240" s="232"/>
      <c r="G3240" s="232"/>
    </row>
    <row r="3241" spans="1:7" x14ac:dyDescent="0.25">
      <c r="A3241" s="232"/>
      <c r="B3241" s="232"/>
      <c r="C3241" s="232"/>
      <c r="D3241" s="232"/>
      <c r="E3241" s="232"/>
      <c r="F3241" s="232"/>
      <c r="G3241" s="232"/>
    </row>
    <row r="3242" spans="1:7" x14ac:dyDescent="0.25">
      <c r="A3242" s="232"/>
      <c r="B3242" s="232"/>
      <c r="C3242" s="232"/>
      <c r="D3242" s="232"/>
      <c r="E3242" s="232"/>
      <c r="F3242" s="232"/>
      <c r="G3242" s="232"/>
    </row>
    <row r="3243" spans="1:7" x14ac:dyDescent="0.25">
      <c r="A3243" s="232"/>
      <c r="B3243" s="232"/>
      <c r="C3243" s="232"/>
      <c r="D3243" s="232"/>
      <c r="E3243" s="232"/>
      <c r="F3243" s="232"/>
      <c r="G3243" s="232"/>
    </row>
    <row r="3244" spans="1:7" x14ac:dyDescent="0.25">
      <c r="A3244" s="232"/>
      <c r="B3244" s="232"/>
      <c r="C3244" s="232"/>
      <c r="D3244" s="232"/>
      <c r="E3244" s="232"/>
      <c r="F3244" s="232"/>
      <c r="G3244" s="232"/>
    </row>
    <row r="3245" spans="1:7" x14ac:dyDescent="0.25">
      <c r="A3245" s="232"/>
      <c r="B3245" s="232"/>
      <c r="C3245" s="232"/>
      <c r="D3245" s="232"/>
      <c r="E3245" s="232"/>
      <c r="F3245" s="232"/>
      <c r="G3245" s="232"/>
    </row>
    <row r="3246" spans="1:7" x14ac:dyDescent="0.25">
      <c r="A3246" s="232"/>
      <c r="B3246" s="232"/>
      <c r="C3246" s="232"/>
      <c r="D3246" s="232"/>
      <c r="E3246" s="232"/>
      <c r="F3246" s="232"/>
      <c r="G3246" s="232"/>
    </row>
    <row r="3247" spans="1:7" x14ac:dyDescent="0.25">
      <c r="A3247" s="232"/>
      <c r="B3247" s="232"/>
      <c r="C3247" s="232"/>
      <c r="D3247" s="232"/>
      <c r="E3247" s="232"/>
      <c r="F3247" s="232"/>
      <c r="G3247" s="232"/>
    </row>
    <row r="3248" spans="1:7" x14ac:dyDescent="0.25">
      <c r="A3248" s="232"/>
      <c r="B3248" s="232"/>
      <c r="C3248" s="232"/>
      <c r="D3248" s="232"/>
      <c r="E3248" s="232"/>
      <c r="F3248" s="232"/>
      <c r="G3248" s="232"/>
    </row>
    <row r="3249" spans="1:7" x14ac:dyDescent="0.25">
      <c r="A3249" s="232"/>
      <c r="B3249" s="232"/>
      <c r="C3249" s="232"/>
      <c r="D3249" s="232"/>
      <c r="E3249" s="232"/>
      <c r="F3249" s="232"/>
      <c r="G3249" s="232"/>
    </row>
    <row r="3250" spans="1:7" x14ac:dyDescent="0.25">
      <c r="A3250" s="232"/>
      <c r="B3250" s="232"/>
      <c r="C3250" s="232"/>
      <c r="D3250" s="232"/>
      <c r="E3250" s="232"/>
      <c r="F3250" s="232"/>
      <c r="G3250" s="232"/>
    </row>
    <row r="3251" spans="1:7" x14ac:dyDescent="0.25">
      <c r="A3251" s="232"/>
      <c r="B3251" s="232"/>
      <c r="C3251" s="232"/>
      <c r="D3251" s="232"/>
      <c r="E3251" s="232"/>
      <c r="F3251" s="232"/>
      <c r="G3251" s="232"/>
    </row>
    <row r="3252" spans="1:7" x14ac:dyDescent="0.25">
      <c r="A3252" s="232"/>
      <c r="B3252" s="232"/>
      <c r="C3252" s="232"/>
      <c r="D3252" s="232"/>
      <c r="E3252" s="232"/>
      <c r="F3252" s="232"/>
      <c r="G3252" s="232"/>
    </row>
    <row r="3253" spans="1:7" x14ac:dyDescent="0.25">
      <c r="A3253" s="232"/>
      <c r="B3253" s="232"/>
      <c r="C3253" s="232"/>
      <c r="D3253" s="232"/>
      <c r="E3253" s="232"/>
      <c r="F3253" s="232"/>
      <c r="G3253" s="232"/>
    </row>
    <row r="3254" spans="1:7" x14ac:dyDescent="0.25">
      <c r="A3254" s="232"/>
      <c r="B3254" s="232"/>
      <c r="C3254" s="232"/>
      <c r="D3254" s="232"/>
      <c r="E3254" s="232"/>
      <c r="F3254" s="232"/>
      <c r="G3254" s="232"/>
    </row>
    <row r="3255" spans="1:7" x14ac:dyDescent="0.25">
      <c r="A3255" s="232"/>
      <c r="B3255" s="232"/>
      <c r="C3255" s="232"/>
      <c r="D3255" s="232"/>
      <c r="E3255" s="232"/>
      <c r="F3255" s="232"/>
      <c r="G3255" s="232"/>
    </row>
    <row r="3256" spans="1:7" x14ac:dyDescent="0.25">
      <c r="A3256" s="232"/>
      <c r="B3256" s="232"/>
      <c r="C3256" s="232"/>
      <c r="D3256" s="232"/>
      <c r="E3256" s="232"/>
      <c r="F3256" s="232"/>
      <c r="G3256" s="232"/>
    </row>
    <row r="3257" spans="1:7" x14ac:dyDescent="0.25">
      <c r="A3257" s="232"/>
      <c r="B3257" s="232"/>
      <c r="C3257" s="232"/>
      <c r="D3257" s="232"/>
      <c r="E3257" s="232"/>
      <c r="F3257" s="232"/>
      <c r="G3257" s="232"/>
    </row>
    <row r="3258" spans="1:7" x14ac:dyDescent="0.25">
      <c r="A3258" s="232"/>
      <c r="B3258" s="232"/>
      <c r="C3258" s="232"/>
      <c r="D3258" s="232"/>
      <c r="E3258" s="232"/>
      <c r="F3258" s="232"/>
      <c r="G3258" s="232"/>
    </row>
    <row r="3259" spans="1:7" x14ac:dyDescent="0.25">
      <c r="A3259" s="232"/>
      <c r="B3259" s="232"/>
      <c r="C3259" s="232"/>
      <c r="D3259" s="232"/>
      <c r="E3259" s="232"/>
      <c r="F3259" s="232"/>
      <c r="G3259" s="232"/>
    </row>
    <row r="3260" spans="1:7" x14ac:dyDescent="0.25">
      <c r="A3260" s="232"/>
      <c r="B3260" s="232"/>
      <c r="C3260" s="232"/>
      <c r="D3260" s="232"/>
      <c r="E3260" s="232"/>
      <c r="F3260" s="232"/>
      <c r="G3260" s="232"/>
    </row>
    <row r="3261" spans="1:7" x14ac:dyDescent="0.25">
      <c r="A3261" s="232"/>
      <c r="B3261" s="232"/>
      <c r="C3261" s="232"/>
      <c r="D3261" s="232"/>
      <c r="E3261" s="232"/>
      <c r="F3261" s="232"/>
      <c r="G3261" s="232"/>
    </row>
    <row r="3262" spans="1:7" x14ac:dyDescent="0.25">
      <c r="A3262" s="232"/>
      <c r="B3262" s="232"/>
      <c r="C3262" s="232"/>
      <c r="D3262" s="232"/>
      <c r="E3262" s="232"/>
      <c r="F3262" s="232"/>
      <c r="G3262" s="232"/>
    </row>
    <row r="3263" spans="1:7" x14ac:dyDescent="0.25">
      <c r="A3263" s="232"/>
      <c r="B3263" s="232"/>
      <c r="C3263" s="232"/>
      <c r="D3263" s="232"/>
      <c r="E3263" s="232"/>
      <c r="F3263" s="232"/>
      <c r="G3263" s="232"/>
    </row>
    <row r="3264" spans="1:7" x14ac:dyDescent="0.25">
      <c r="A3264" s="232"/>
      <c r="B3264" s="232"/>
      <c r="C3264" s="232"/>
      <c r="D3264" s="232"/>
      <c r="E3264" s="232"/>
      <c r="F3264" s="232"/>
      <c r="G3264" s="232"/>
    </row>
    <row r="3265" spans="1:7" x14ac:dyDescent="0.25">
      <c r="A3265" s="232"/>
      <c r="B3265" s="232"/>
      <c r="C3265" s="232"/>
      <c r="D3265" s="232"/>
      <c r="E3265" s="232"/>
      <c r="F3265" s="232"/>
      <c r="G3265" s="232"/>
    </row>
    <row r="3266" spans="1:7" x14ac:dyDescent="0.25">
      <c r="A3266" s="232"/>
      <c r="B3266" s="232"/>
      <c r="C3266" s="232"/>
      <c r="D3266" s="232"/>
      <c r="E3266" s="232"/>
      <c r="F3266" s="232"/>
      <c r="G3266" s="232"/>
    </row>
    <row r="3267" spans="1:7" x14ac:dyDescent="0.25">
      <c r="A3267" s="232"/>
      <c r="B3267" s="232"/>
      <c r="C3267" s="232"/>
      <c r="D3267" s="232"/>
      <c r="E3267" s="232"/>
      <c r="F3267" s="232"/>
      <c r="G3267" s="232"/>
    </row>
    <row r="3268" spans="1:7" x14ac:dyDescent="0.25">
      <c r="A3268" s="232"/>
      <c r="B3268" s="232"/>
      <c r="C3268" s="232"/>
      <c r="D3268" s="232"/>
      <c r="E3268" s="232"/>
      <c r="F3268" s="232"/>
      <c r="G3268" s="232"/>
    </row>
    <row r="3269" spans="1:7" x14ac:dyDescent="0.25">
      <c r="A3269" s="232"/>
      <c r="B3269" s="232"/>
      <c r="C3269" s="232"/>
      <c r="D3269" s="232"/>
      <c r="E3269" s="232"/>
      <c r="F3269" s="232"/>
      <c r="G3269" s="232"/>
    </row>
    <row r="3270" spans="1:7" x14ac:dyDescent="0.25">
      <c r="A3270" s="232"/>
      <c r="B3270" s="232"/>
      <c r="C3270" s="232"/>
      <c r="D3270" s="232"/>
      <c r="E3270" s="232"/>
      <c r="F3270" s="232"/>
      <c r="G3270" s="232"/>
    </row>
    <row r="3271" spans="1:7" x14ac:dyDescent="0.25">
      <c r="A3271" s="232"/>
      <c r="B3271" s="232"/>
      <c r="C3271" s="232"/>
      <c r="D3271" s="232"/>
      <c r="E3271" s="232"/>
      <c r="F3271" s="232"/>
      <c r="G3271" s="232"/>
    </row>
    <row r="3272" spans="1:7" x14ac:dyDescent="0.25">
      <c r="A3272" s="232"/>
      <c r="B3272" s="232"/>
      <c r="C3272" s="232"/>
      <c r="D3272" s="232"/>
      <c r="E3272" s="232"/>
      <c r="F3272" s="232"/>
      <c r="G3272" s="232"/>
    </row>
    <row r="3273" spans="1:7" x14ac:dyDescent="0.25">
      <c r="A3273" s="232"/>
      <c r="B3273" s="232"/>
      <c r="C3273" s="232"/>
      <c r="D3273" s="232"/>
      <c r="E3273" s="232"/>
      <c r="F3273" s="232"/>
      <c r="G3273" s="232"/>
    </row>
    <row r="3274" spans="1:7" x14ac:dyDescent="0.25">
      <c r="A3274" s="232"/>
      <c r="B3274" s="232"/>
      <c r="C3274" s="232"/>
      <c r="D3274" s="232"/>
      <c r="E3274" s="232"/>
      <c r="F3274" s="232"/>
      <c r="G3274" s="232"/>
    </row>
    <row r="3275" spans="1:7" x14ac:dyDescent="0.25">
      <c r="A3275" s="232"/>
      <c r="B3275" s="232"/>
      <c r="C3275" s="232"/>
      <c r="D3275" s="232"/>
      <c r="E3275" s="232"/>
      <c r="F3275" s="232"/>
      <c r="G3275" s="232"/>
    </row>
    <row r="3276" spans="1:7" x14ac:dyDescent="0.25">
      <c r="A3276" s="232"/>
      <c r="B3276" s="232"/>
      <c r="C3276" s="232"/>
      <c r="D3276" s="232"/>
      <c r="E3276" s="232"/>
      <c r="F3276" s="232"/>
      <c r="G3276" s="232"/>
    </row>
    <row r="3277" spans="1:7" x14ac:dyDescent="0.25">
      <c r="A3277" s="232"/>
      <c r="B3277" s="232"/>
      <c r="C3277" s="232"/>
      <c r="D3277" s="232"/>
      <c r="E3277" s="232"/>
      <c r="F3277" s="232"/>
      <c r="G3277" s="232"/>
    </row>
    <row r="3278" spans="1:7" x14ac:dyDescent="0.25">
      <c r="A3278" s="232"/>
      <c r="B3278" s="232"/>
      <c r="C3278" s="232"/>
      <c r="D3278" s="232"/>
      <c r="E3278" s="232"/>
      <c r="F3278" s="232"/>
      <c r="G3278" s="232"/>
    </row>
    <row r="3279" spans="1:7" x14ac:dyDescent="0.25">
      <c r="A3279" s="232"/>
      <c r="B3279" s="232"/>
      <c r="C3279" s="232"/>
      <c r="D3279" s="232"/>
      <c r="E3279" s="232"/>
      <c r="F3279" s="232"/>
      <c r="G3279" s="232"/>
    </row>
    <row r="3280" spans="1:7" x14ac:dyDescent="0.25">
      <c r="A3280" s="232"/>
      <c r="B3280" s="232"/>
      <c r="C3280" s="232"/>
      <c r="D3280" s="232"/>
      <c r="E3280" s="232"/>
      <c r="F3280" s="232"/>
      <c r="G3280" s="232"/>
    </row>
    <row r="3281" spans="1:7" x14ac:dyDescent="0.25">
      <c r="A3281" s="232"/>
      <c r="B3281" s="232"/>
      <c r="C3281" s="232"/>
      <c r="D3281" s="232"/>
      <c r="E3281" s="232"/>
      <c r="F3281" s="232"/>
      <c r="G3281" s="232"/>
    </row>
    <row r="3282" spans="1:7" x14ac:dyDescent="0.25">
      <c r="A3282" s="232"/>
      <c r="B3282" s="232"/>
      <c r="C3282" s="232"/>
      <c r="D3282" s="232"/>
      <c r="E3282" s="232"/>
      <c r="F3282" s="232"/>
      <c r="G3282" s="232"/>
    </row>
    <row r="3283" spans="1:7" x14ac:dyDescent="0.25">
      <c r="A3283" s="232"/>
      <c r="B3283" s="232"/>
      <c r="C3283" s="232"/>
      <c r="D3283" s="232"/>
      <c r="E3283" s="232"/>
      <c r="F3283" s="232"/>
      <c r="G3283" s="232"/>
    </row>
    <row r="3284" spans="1:7" x14ac:dyDescent="0.25">
      <c r="A3284" s="232"/>
      <c r="B3284" s="232"/>
      <c r="C3284" s="232"/>
      <c r="D3284" s="232"/>
      <c r="E3284" s="232"/>
      <c r="F3284" s="232"/>
      <c r="G3284" s="232"/>
    </row>
    <row r="3285" spans="1:7" x14ac:dyDescent="0.25">
      <c r="A3285" s="232"/>
      <c r="B3285" s="232"/>
      <c r="C3285" s="232"/>
      <c r="D3285" s="232"/>
      <c r="E3285" s="232"/>
      <c r="F3285" s="232"/>
      <c r="G3285" s="232"/>
    </row>
    <row r="3286" spans="1:7" x14ac:dyDescent="0.25">
      <c r="A3286" s="232"/>
      <c r="B3286" s="232"/>
      <c r="C3286" s="232"/>
      <c r="D3286" s="232"/>
      <c r="E3286" s="232"/>
      <c r="F3286" s="232"/>
      <c r="G3286" s="232"/>
    </row>
    <row r="3287" spans="1:7" x14ac:dyDescent="0.25">
      <c r="A3287" s="232"/>
      <c r="B3287" s="232"/>
      <c r="C3287" s="232"/>
      <c r="D3287" s="232"/>
      <c r="E3287" s="232"/>
      <c r="F3287" s="232"/>
      <c r="G3287" s="232"/>
    </row>
    <row r="3288" spans="1:7" x14ac:dyDescent="0.25">
      <c r="A3288" s="232"/>
      <c r="B3288" s="232"/>
      <c r="C3288" s="232"/>
      <c r="D3288" s="232"/>
      <c r="E3288" s="232"/>
      <c r="F3288" s="232"/>
      <c r="G3288" s="232"/>
    </row>
    <row r="3289" spans="1:7" x14ac:dyDescent="0.25">
      <c r="A3289" s="232"/>
      <c r="B3289" s="232"/>
      <c r="C3289" s="232"/>
      <c r="D3289" s="232"/>
      <c r="E3289" s="232"/>
      <c r="F3289" s="232"/>
      <c r="G3289" s="232"/>
    </row>
    <row r="3290" spans="1:7" x14ac:dyDescent="0.25">
      <c r="A3290" s="232"/>
      <c r="B3290" s="232"/>
      <c r="C3290" s="232"/>
      <c r="D3290" s="232"/>
      <c r="E3290" s="232"/>
      <c r="F3290" s="232"/>
      <c r="G3290" s="232"/>
    </row>
    <row r="3291" spans="1:7" x14ac:dyDescent="0.25">
      <c r="A3291" s="232"/>
      <c r="B3291" s="232"/>
      <c r="C3291" s="232"/>
      <c r="D3291" s="232"/>
      <c r="E3291" s="232"/>
      <c r="F3291" s="232"/>
      <c r="G3291" s="232"/>
    </row>
    <row r="3292" spans="1:7" x14ac:dyDescent="0.25">
      <c r="A3292" s="232"/>
      <c r="B3292" s="232"/>
      <c r="C3292" s="232"/>
      <c r="D3292" s="232"/>
      <c r="E3292" s="232"/>
      <c r="F3292" s="232"/>
      <c r="G3292" s="232"/>
    </row>
    <row r="3293" spans="1:7" x14ac:dyDescent="0.25">
      <c r="A3293" s="232"/>
      <c r="B3293" s="232"/>
      <c r="C3293" s="232"/>
      <c r="D3293" s="232"/>
      <c r="E3293" s="232"/>
      <c r="F3293" s="232"/>
      <c r="G3293" s="232"/>
    </row>
    <row r="3294" spans="1:7" x14ac:dyDescent="0.25">
      <c r="A3294" s="232"/>
      <c r="B3294" s="232"/>
      <c r="C3294" s="232"/>
      <c r="D3294" s="232"/>
      <c r="E3294" s="232"/>
      <c r="F3294" s="232"/>
      <c r="G3294" s="232"/>
    </row>
    <row r="3295" spans="1:7" x14ac:dyDescent="0.25">
      <c r="A3295" s="232"/>
      <c r="B3295" s="232"/>
      <c r="C3295" s="232"/>
      <c r="D3295" s="232"/>
      <c r="E3295" s="232"/>
      <c r="F3295" s="232"/>
      <c r="G3295" s="232"/>
    </row>
    <row r="3296" spans="1:7" x14ac:dyDescent="0.25">
      <c r="A3296" s="232"/>
      <c r="B3296" s="232"/>
      <c r="C3296" s="232"/>
      <c r="D3296" s="232"/>
      <c r="E3296" s="232"/>
      <c r="F3296" s="232"/>
      <c r="G3296" s="232"/>
    </row>
    <row r="3297" spans="1:7" x14ac:dyDescent="0.25">
      <c r="A3297" s="232"/>
      <c r="B3297" s="232"/>
      <c r="C3297" s="232"/>
      <c r="D3297" s="232"/>
      <c r="E3297" s="232"/>
      <c r="F3297" s="232"/>
      <c r="G3297" s="232"/>
    </row>
    <row r="3298" spans="1:7" x14ac:dyDescent="0.25">
      <c r="A3298" s="232"/>
      <c r="B3298" s="232"/>
      <c r="C3298" s="232"/>
      <c r="D3298" s="232"/>
      <c r="E3298" s="232"/>
      <c r="F3298" s="232"/>
      <c r="G3298" s="232"/>
    </row>
    <row r="3299" spans="1:7" x14ac:dyDescent="0.25">
      <c r="A3299" s="232"/>
      <c r="B3299" s="232"/>
      <c r="C3299" s="232"/>
      <c r="D3299" s="232"/>
      <c r="E3299" s="232"/>
      <c r="F3299" s="232"/>
      <c r="G3299" s="232"/>
    </row>
    <row r="3300" spans="1:7" x14ac:dyDescent="0.25">
      <c r="A3300" s="232"/>
      <c r="B3300" s="232"/>
      <c r="C3300" s="232"/>
      <c r="D3300" s="232"/>
      <c r="E3300" s="232"/>
      <c r="F3300" s="232"/>
      <c r="G3300" s="232"/>
    </row>
    <row r="3301" spans="1:7" x14ac:dyDescent="0.25">
      <c r="A3301" s="232"/>
      <c r="B3301" s="232"/>
      <c r="C3301" s="232"/>
      <c r="D3301" s="232"/>
      <c r="E3301" s="232"/>
      <c r="F3301" s="232"/>
      <c r="G3301" s="232"/>
    </row>
    <row r="3302" spans="1:7" x14ac:dyDescent="0.25">
      <c r="A3302" s="232"/>
      <c r="B3302" s="232"/>
      <c r="C3302" s="232"/>
      <c r="D3302" s="232"/>
      <c r="E3302" s="232"/>
      <c r="F3302" s="232"/>
      <c r="G3302" s="232"/>
    </row>
    <row r="3303" spans="1:7" x14ac:dyDescent="0.25">
      <c r="A3303" s="232"/>
      <c r="B3303" s="232"/>
      <c r="C3303" s="232"/>
      <c r="D3303" s="232"/>
      <c r="E3303" s="232"/>
      <c r="F3303" s="232"/>
      <c r="G3303" s="232"/>
    </row>
    <row r="3304" spans="1:7" x14ac:dyDescent="0.25">
      <c r="A3304" s="232"/>
      <c r="B3304" s="232"/>
      <c r="C3304" s="232"/>
      <c r="D3304" s="232"/>
      <c r="E3304" s="232"/>
      <c r="F3304" s="232"/>
      <c r="G3304" s="232"/>
    </row>
    <row r="3305" spans="1:7" x14ac:dyDescent="0.25">
      <c r="A3305" s="232"/>
      <c r="B3305" s="232"/>
      <c r="C3305" s="232"/>
      <c r="D3305" s="232"/>
      <c r="E3305" s="232"/>
      <c r="F3305" s="232"/>
      <c r="G3305" s="232"/>
    </row>
    <row r="3306" spans="1:7" x14ac:dyDescent="0.25">
      <c r="A3306" s="232"/>
      <c r="B3306" s="232"/>
      <c r="C3306" s="232"/>
      <c r="D3306" s="232"/>
      <c r="E3306" s="232"/>
      <c r="F3306" s="232"/>
      <c r="G3306" s="232"/>
    </row>
    <row r="3307" spans="1:7" x14ac:dyDescent="0.25">
      <c r="A3307" s="232"/>
      <c r="B3307" s="232"/>
      <c r="C3307" s="232"/>
      <c r="D3307" s="232"/>
      <c r="E3307" s="232"/>
      <c r="F3307" s="232"/>
      <c r="G3307" s="232"/>
    </row>
    <row r="3308" spans="1:7" x14ac:dyDescent="0.25">
      <c r="A3308" s="232"/>
      <c r="B3308" s="232"/>
      <c r="C3308" s="232"/>
      <c r="D3308" s="232"/>
      <c r="E3308" s="232"/>
      <c r="F3308" s="232"/>
      <c r="G3308" s="232"/>
    </row>
    <row r="3309" spans="1:7" x14ac:dyDescent="0.25">
      <c r="A3309" s="232"/>
      <c r="B3309" s="232"/>
      <c r="C3309" s="232"/>
      <c r="D3309" s="232"/>
      <c r="E3309" s="232"/>
      <c r="F3309" s="232"/>
      <c r="G3309" s="232"/>
    </row>
    <row r="3310" spans="1:7" x14ac:dyDescent="0.25">
      <c r="A3310" s="232"/>
      <c r="B3310" s="232"/>
      <c r="C3310" s="232"/>
      <c r="D3310" s="232"/>
      <c r="E3310" s="232"/>
      <c r="F3310" s="232"/>
      <c r="G3310" s="232"/>
    </row>
    <row r="3311" spans="1:7" x14ac:dyDescent="0.25">
      <c r="A3311" s="232"/>
      <c r="B3311" s="232"/>
      <c r="C3311" s="232"/>
      <c r="D3311" s="232"/>
      <c r="E3311" s="232"/>
      <c r="F3311" s="232"/>
      <c r="G3311" s="232"/>
    </row>
    <row r="3312" spans="1:7" x14ac:dyDescent="0.25">
      <c r="A3312" s="232"/>
      <c r="B3312" s="232"/>
      <c r="C3312" s="232"/>
      <c r="D3312" s="232"/>
      <c r="E3312" s="232"/>
      <c r="F3312" s="232"/>
      <c r="G3312" s="232"/>
    </row>
    <row r="3313" spans="1:7" x14ac:dyDescent="0.25">
      <c r="A3313" s="232"/>
      <c r="B3313" s="232"/>
      <c r="C3313" s="232"/>
      <c r="D3313" s="232"/>
      <c r="E3313" s="232"/>
      <c r="F3313" s="232"/>
      <c r="G3313" s="232"/>
    </row>
    <row r="3314" spans="1:7" x14ac:dyDescent="0.25">
      <c r="A3314" s="232"/>
      <c r="B3314" s="232"/>
      <c r="C3314" s="232"/>
      <c r="D3314" s="232"/>
      <c r="E3314" s="232"/>
      <c r="F3314" s="232"/>
      <c r="G3314" s="232"/>
    </row>
    <row r="3315" spans="1:7" x14ac:dyDescent="0.25">
      <c r="A3315" s="232"/>
      <c r="B3315" s="232"/>
      <c r="C3315" s="232"/>
      <c r="D3315" s="232"/>
      <c r="E3315" s="232"/>
      <c r="F3315" s="232"/>
      <c r="G3315" s="232"/>
    </row>
    <row r="3316" spans="1:7" x14ac:dyDescent="0.25">
      <c r="A3316" s="232"/>
      <c r="B3316" s="232"/>
      <c r="C3316" s="232"/>
      <c r="D3316" s="232"/>
      <c r="E3316" s="232"/>
      <c r="F3316" s="232"/>
      <c r="G3316" s="232"/>
    </row>
    <row r="3317" spans="1:7" x14ac:dyDescent="0.25">
      <c r="A3317" s="232"/>
      <c r="B3317" s="232"/>
      <c r="C3317" s="232"/>
      <c r="D3317" s="232"/>
      <c r="E3317" s="232"/>
      <c r="F3317" s="232"/>
      <c r="G3317" s="232"/>
    </row>
    <row r="3318" spans="1:7" x14ac:dyDescent="0.25">
      <c r="A3318" s="232"/>
      <c r="B3318" s="232"/>
      <c r="C3318" s="232"/>
      <c r="D3318" s="232"/>
      <c r="E3318" s="232"/>
      <c r="F3318" s="232"/>
      <c r="G3318" s="232"/>
    </row>
    <row r="3319" spans="1:7" x14ac:dyDescent="0.25">
      <c r="A3319" s="232"/>
      <c r="B3319" s="232"/>
      <c r="C3319" s="232"/>
      <c r="D3319" s="232"/>
      <c r="E3319" s="232"/>
      <c r="F3319" s="232"/>
      <c r="G3319" s="232"/>
    </row>
    <row r="3320" spans="1:7" x14ac:dyDescent="0.25">
      <c r="A3320" s="232"/>
      <c r="B3320" s="232"/>
      <c r="C3320" s="232"/>
      <c r="D3320" s="232"/>
      <c r="E3320" s="232"/>
      <c r="F3320" s="232"/>
      <c r="G3320" s="232"/>
    </row>
    <row r="3321" spans="1:7" x14ac:dyDescent="0.25">
      <c r="A3321" s="232"/>
      <c r="B3321" s="232"/>
      <c r="C3321" s="232"/>
      <c r="D3321" s="232"/>
      <c r="E3321" s="232"/>
      <c r="F3321" s="232"/>
      <c r="G3321" s="232"/>
    </row>
    <row r="3322" spans="1:7" x14ac:dyDescent="0.25">
      <c r="A3322" s="232"/>
      <c r="B3322" s="232"/>
      <c r="C3322" s="232"/>
      <c r="D3322" s="232"/>
      <c r="E3322" s="232"/>
      <c r="F3322" s="232"/>
      <c r="G3322" s="232"/>
    </row>
    <row r="3323" spans="1:7" x14ac:dyDescent="0.25">
      <c r="A3323" s="232"/>
      <c r="B3323" s="232"/>
      <c r="C3323" s="232"/>
      <c r="D3323" s="232"/>
      <c r="E3323" s="232"/>
      <c r="F3323" s="232"/>
      <c r="G3323" s="232"/>
    </row>
    <row r="3324" spans="1:7" x14ac:dyDescent="0.25">
      <c r="A3324" s="232"/>
      <c r="B3324" s="232"/>
      <c r="C3324" s="232"/>
      <c r="D3324" s="232"/>
      <c r="E3324" s="232"/>
      <c r="F3324" s="232"/>
      <c r="G3324" s="232"/>
    </row>
    <row r="3325" spans="1:7" x14ac:dyDescent="0.25">
      <c r="A3325" s="232"/>
      <c r="B3325" s="232"/>
      <c r="C3325" s="232"/>
      <c r="D3325" s="232"/>
      <c r="E3325" s="232"/>
      <c r="F3325" s="232"/>
      <c r="G3325" s="232"/>
    </row>
    <row r="3326" spans="1:7" x14ac:dyDescent="0.25">
      <c r="A3326" s="232"/>
      <c r="B3326" s="232"/>
      <c r="C3326" s="232"/>
      <c r="D3326" s="232"/>
      <c r="E3326" s="232"/>
      <c r="F3326" s="232"/>
      <c r="G3326" s="232"/>
    </row>
    <row r="3327" spans="1:7" x14ac:dyDescent="0.25">
      <c r="A3327" s="232"/>
      <c r="B3327" s="232"/>
      <c r="C3327" s="232"/>
      <c r="D3327" s="232"/>
      <c r="E3327" s="232"/>
      <c r="F3327" s="232"/>
      <c r="G3327" s="232"/>
    </row>
    <row r="3328" spans="1:7" x14ac:dyDescent="0.25">
      <c r="A3328" s="232"/>
      <c r="B3328" s="232"/>
      <c r="C3328" s="232"/>
      <c r="D3328" s="232"/>
      <c r="E3328" s="232"/>
      <c r="F3328" s="232"/>
      <c r="G3328" s="232"/>
    </row>
    <row r="3329" spans="1:7" x14ac:dyDescent="0.25">
      <c r="A3329" s="232"/>
      <c r="B3329" s="232"/>
      <c r="C3329" s="232"/>
      <c r="D3329" s="232"/>
      <c r="E3329" s="232"/>
      <c r="F3329" s="232"/>
      <c r="G3329" s="232"/>
    </row>
    <row r="3330" spans="1:7" x14ac:dyDescent="0.25">
      <c r="A3330" s="232"/>
      <c r="B3330" s="232"/>
      <c r="C3330" s="232"/>
      <c r="D3330" s="232"/>
      <c r="E3330" s="232"/>
      <c r="F3330" s="232"/>
      <c r="G3330" s="232"/>
    </row>
    <row r="3331" spans="1:7" x14ac:dyDescent="0.25">
      <c r="A3331" s="232"/>
      <c r="B3331" s="232"/>
      <c r="C3331" s="232"/>
      <c r="D3331" s="232"/>
      <c r="E3331" s="232"/>
      <c r="F3331" s="232"/>
      <c r="G3331" s="232"/>
    </row>
    <row r="3332" spans="1:7" x14ac:dyDescent="0.25">
      <c r="A3332" s="232"/>
      <c r="B3332" s="232"/>
      <c r="C3332" s="232"/>
      <c r="D3332" s="232"/>
      <c r="E3332" s="232"/>
      <c r="F3332" s="232"/>
      <c r="G3332" s="232"/>
    </row>
    <row r="3333" spans="1:7" x14ac:dyDescent="0.25">
      <c r="A3333" s="232"/>
      <c r="B3333" s="232"/>
      <c r="C3333" s="232"/>
      <c r="D3333" s="232"/>
      <c r="E3333" s="232"/>
      <c r="F3333" s="232"/>
      <c r="G3333" s="232"/>
    </row>
    <row r="3334" spans="1:7" x14ac:dyDescent="0.25">
      <c r="A3334" s="232"/>
      <c r="B3334" s="232"/>
      <c r="C3334" s="232"/>
      <c r="D3334" s="232"/>
      <c r="E3334" s="232"/>
      <c r="F3334" s="232"/>
      <c r="G3334" s="232"/>
    </row>
    <row r="3335" spans="1:7" x14ac:dyDescent="0.25">
      <c r="A3335" s="232"/>
      <c r="B3335" s="232"/>
      <c r="C3335" s="232"/>
      <c r="D3335" s="232"/>
      <c r="E3335" s="232"/>
      <c r="F3335" s="232"/>
      <c r="G3335" s="232"/>
    </row>
    <row r="3336" spans="1:7" x14ac:dyDescent="0.25">
      <c r="A3336" s="232"/>
      <c r="B3336" s="232"/>
      <c r="C3336" s="232"/>
      <c r="D3336" s="232"/>
      <c r="E3336" s="232"/>
      <c r="F3336" s="232"/>
      <c r="G3336" s="232"/>
    </row>
    <row r="3337" spans="1:7" x14ac:dyDescent="0.25">
      <c r="A3337" s="232"/>
      <c r="B3337" s="232"/>
      <c r="C3337" s="232"/>
      <c r="D3337" s="232"/>
      <c r="E3337" s="232"/>
      <c r="F3337" s="232"/>
      <c r="G3337" s="232"/>
    </row>
    <row r="3338" spans="1:7" x14ac:dyDescent="0.25">
      <c r="A3338" s="232"/>
      <c r="B3338" s="232"/>
      <c r="C3338" s="232"/>
      <c r="D3338" s="232"/>
      <c r="E3338" s="232"/>
      <c r="F3338" s="232"/>
      <c r="G3338" s="232"/>
    </row>
    <row r="3339" spans="1:7" x14ac:dyDescent="0.25">
      <c r="A3339" s="232"/>
      <c r="B3339" s="232"/>
      <c r="C3339" s="232"/>
      <c r="D3339" s="232"/>
      <c r="E3339" s="232"/>
      <c r="F3339" s="232"/>
      <c r="G3339" s="232"/>
    </row>
    <row r="3340" spans="1:7" x14ac:dyDescent="0.25">
      <c r="A3340" s="232"/>
      <c r="B3340" s="232"/>
      <c r="C3340" s="232"/>
      <c r="D3340" s="232"/>
      <c r="E3340" s="232"/>
      <c r="F3340" s="232"/>
      <c r="G3340" s="232"/>
    </row>
    <row r="3341" spans="1:7" x14ac:dyDescent="0.25">
      <c r="A3341" s="232"/>
      <c r="B3341" s="232"/>
      <c r="C3341" s="232"/>
      <c r="D3341" s="232"/>
      <c r="E3341" s="232"/>
      <c r="F3341" s="232"/>
      <c r="G3341" s="232"/>
    </row>
    <row r="3342" spans="1:7" x14ac:dyDescent="0.25">
      <c r="A3342" s="232"/>
      <c r="B3342" s="232"/>
      <c r="C3342" s="232"/>
      <c r="D3342" s="232"/>
      <c r="E3342" s="232"/>
      <c r="F3342" s="232"/>
      <c r="G3342" s="232"/>
    </row>
    <row r="3343" spans="1:7" x14ac:dyDescent="0.25">
      <c r="A3343" s="232"/>
      <c r="B3343" s="232"/>
      <c r="C3343" s="232"/>
      <c r="D3343" s="232"/>
      <c r="E3343" s="232"/>
      <c r="F3343" s="232"/>
      <c r="G3343" s="232"/>
    </row>
    <row r="3344" spans="1:7" x14ac:dyDescent="0.25">
      <c r="A3344" s="232"/>
      <c r="B3344" s="232"/>
      <c r="C3344" s="232"/>
      <c r="D3344" s="232"/>
      <c r="E3344" s="232"/>
      <c r="F3344" s="232"/>
      <c r="G3344" s="232"/>
    </row>
    <row r="3345" spans="1:7" x14ac:dyDescent="0.25">
      <c r="A3345" s="232"/>
      <c r="B3345" s="232"/>
      <c r="C3345" s="232"/>
      <c r="D3345" s="232"/>
      <c r="E3345" s="232"/>
      <c r="F3345" s="232"/>
      <c r="G3345" s="232"/>
    </row>
    <row r="3346" spans="1:7" x14ac:dyDescent="0.25">
      <c r="A3346" s="232"/>
      <c r="B3346" s="232"/>
      <c r="C3346" s="232"/>
      <c r="D3346" s="232"/>
      <c r="E3346" s="232"/>
      <c r="F3346" s="232"/>
      <c r="G3346" s="232"/>
    </row>
    <row r="3347" spans="1:7" x14ac:dyDescent="0.25">
      <c r="A3347" s="232"/>
      <c r="B3347" s="232"/>
      <c r="C3347" s="232"/>
      <c r="D3347" s="232"/>
      <c r="E3347" s="232"/>
      <c r="F3347" s="232"/>
      <c r="G3347" s="232"/>
    </row>
    <row r="3348" spans="1:7" x14ac:dyDescent="0.25">
      <c r="A3348" s="232"/>
      <c r="B3348" s="232"/>
      <c r="C3348" s="232"/>
      <c r="D3348" s="232"/>
      <c r="E3348" s="232"/>
      <c r="F3348" s="232"/>
      <c r="G3348" s="232"/>
    </row>
    <row r="3349" spans="1:7" x14ac:dyDescent="0.25">
      <c r="A3349" s="232"/>
      <c r="B3349" s="232"/>
      <c r="C3349" s="232"/>
      <c r="D3349" s="232"/>
      <c r="E3349" s="232"/>
      <c r="F3349" s="232"/>
      <c r="G3349" s="232"/>
    </row>
    <row r="3350" spans="1:7" x14ac:dyDescent="0.25">
      <c r="A3350" s="232"/>
      <c r="B3350" s="232"/>
      <c r="C3350" s="232"/>
      <c r="D3350" s="232"/>
      <c r="E3350" s="232"/>
      <c r="F3350" s="232"/>
      <c r="G3350" s="232"/>
    </row>
    <row r="3351" spans="1:7" x14ac:dyDescent="0.25">
      <c r="A3351" s="232"/>
      <c r="B3351" s="232"/>
      <c r="C3351" s="232"/>
      <c r="D3351" s="232"/>
      <c r="E3351" s="232"/>
      <c r="F3351" s="232"/>
      <c r="G3351" s="232"/>
    </row>
    <row r="3352" spans="1:7" x14ac:dyDescent="0.25">
      <c r="A3352" s="232"/>
      <c r="B3352" s="232"/>
      <c r="C3352" s="232"/>
      <c r="D3352" s="232"/>
      <c r="E3352" s="232"/>
      <c r="F3352" s="232"/>
      <c r="G3352" s="232"/>
    </row>
    <row r="3353" spans="1:7" x14ac:dyDescent="0.25">
      <c r="A3353" s="232"/>
      <c r="B3353" s="232"/>
      <c r="C3353" s="232"/>
      <c r="D3353" s="232"/>
      <c r="E3353" s="232"/>
      <c r="F3353" s="232"/>
      <c r="G3353" s="232"/>
    </row>
    <row r="3354" spans="1:7" x14ac:dyDescent="0.25">
      <c r="A3354" s="232"/>
      <c r="B3354" s="232"/>
      <c r="C3354" s="232"/>
      <c r="D3354" s="232"/>
      <c r="E3354" s="232"/>
      <c r="F3354" s="232"/>
      <c r="G3354" s="232"/>
    </row>
    <row r="3355" spans="1:7" x14ac:dyDescent="0.25">
      <c r="A3355" s="232"/>
      <c r="B3355" s="232"/>
      <c r="C3355" s="232"/>
      <c r="D3355" s="232"/>
      <c r="E3355" s="232"/>
      <c r="F3355" s="232"/>
      <c r="G3355" s="232"/>
    </row>
    <row r="3356" spans="1:7" x14ac:dyDescent="0.25">
      <c r="A3356" s="232"/>
      <c r="B3356" s="232"/>
      <c r="C3356" s="232"/>
      <c r="D3356" s="232"/>
      <c r="E3356" s="232"/>
      <c r="F3356" s="232"/>
      <c r="G3356" s="232"/>
    </row>
    <row r="3357" spans="1:7" x14ac:dyDescent="0.25">
      <c r="A3357" s="232"/>
      <c r="B3357" s="232"/>
      <c r="C3357" s="232"/>
      <c r="D3357" s="232"/>
      <c r="E3357" s="232"/>
      <c r="F3357" s="232"/>
      <c r="G3357" s="232"/>
    </row>
    <row r="3358" spans="1:7" x14ac:dyDescent="0.25">
      <c r="A3358" s="232"/>
      <c r="B3358" s="232"/>
      <c r="C3358" s="232"/>
      <c r="D3358" s="232"/>
      <c r="E3358" s="232"/>
      <c r="F3358" s="232"/>
      <c r="G3358" s="232"/>
    </row>
    <row r="3359" spans="1:7" x14ac:dyDescent="0.25">
      <c r="A3359" s="232"/>
      <c r="B3359" s="232"/>
      <c r="C3359" s="232"/>
      <c r="D3359" s="232"/>
      <c r="E3359" s="232"/>
      <c r="F3359" s="232"/>
      <c r="G3359" s="232"/>
    </row>
    <row r="3360" spans="1:7" x14ac:dyDescent="0.25">
      <c r="A3360" s="232"/>
      <c r="B3360" s="232"/>
      <c r="C3360" s="232"/>
      <c r="D3360" s="232"/>
      <c r="E3360" s="232"/>
      <c r="F3360" s="232"/>
      <c r="G3360" s="232"/>
    </row>
    <row r="3361" spans="1:7" x14ac:dyDescent="0.25">
      <c r="A3361" s="232"/>
      <c r="B3361" s="232"/>
      <c r="C3361" s="232"/>
      <c r="D3361" s="232"/>
      <c r="E3361" s="232"/>
      <c r="F3361" s="232"/>
      <c r="G3361" s="232"/>
    </row>
    <row r="3362" spans="1:7" x14ac:dyDescent="0.25">
      <c r="A3362" s="232"/>
      <c r="B3362" s="232"/>
      <c r="C3362" s="232"/>
      <c r="D3362" s="232"/>
      <c r="E3362" s="232"/>
      <c r="F3362" s="232"/>
      <c r="G3362" s="232"/>
    </row>
    <row r="3363" spans="1:7" x14ac:dyDescent="0.25">
      <c r="A3363" s="232"/>
      <c r="B3363" s="232"/>
      <c r="C3363" s="232"/>
      <c r="D3363" s="232"/>
      <c r="E3363" s="232"/>
      <c r="F3363" s="232"/>
      <c r="G3363" s="232"/>
    </row>
    <row r="3364" spans="1:7" x14ac:dyDescent="0.25">
      <c r="A3364" s="232"/>
      <c r="B3364" s="232"/>
      <c r="C3364" s="232"/>
      <c r="D3364" s="232"/>
      <c r="E3364" s="232"/>
      <c r="F3364" s="232"/>
      <c r="G3364" s="232"/>
    </row>
    <row r="3365" spans="1:7" x14ac:dyDescent="0.25">
      <c r="A3365" s="232"/>
      <c r="B3365" s="232"/>
      <c r="C3365" s="232"/>
      <c r="D3365" s="232"/>
      <c r="E3365" s="232"/>
      <c r="F3365" s="232"/>
      <c r="G3365" s="232"/>
    </row>
    <row r="3366" spans="1:7" x14ac:dyDescent="0.25">
      <c r="A3366" s="232"/>
      <c r="B3366" s="232"/>
      <c r="C3366" s="232"/>
      <c r="D3366" s="232"/>
      <c r="E3366" s="232"/>
      <c r="F3366" s="232"/>
      <c r="G3366" s="232"/>
    </row>
    <row r="3367" spans="1:7" x14ac:dyDescent="0.25">
      <c r="A3367" s="232"/>
      <c r="B3367" s="232"/>
      <c r="C3367" s="232"/>
      <c r="D3367" s="232"/>
      <c r="E3367" s="232"/>
      <c r="F3367" s="232"/>
      <c r="G3367" s="232"/>
    </row>
    <row r="3368" spans="1:7" x14ac:dyDescent="0.25">
      <c r="A3368" s="232"/>
      <c r="B3368" s="232"/>
      <c r="C3368" s="232"/>
      <c r="D3368" s="232"/>
      <c r="E3368" s="232"/>
      <c r="F3368" s="232"/>
      <c r="G3368" s="232"/>
    </row>
    <row r="3369" spans="1:7" x14ac:dyDescent="0.25">
      <c r="A3369" s="232"/>
      <c r="B3369" s="232"/>
      <c r="C3369" s="232"/>
      <c r="D3369" s="232"/>
      <c r="E3369" s="232"/>
      <c r="F3369" s="232"/>
      <c r="G3369" s="232"/>
    </row>
    <row r="3370" spans="1:7" x14ac:dyDescent="0.25">
      <c r="A3370" s="232"/>
      <c r="B3370" s="232"/>
      <c r="C3370" s="232"/>
      <c r="D3370" s="232"/>
      <c r="E3370" s="232"/>
      <c r="F3370" s="232"/>
      <c r="G3370" s="232"/>
    </row>
    <row r="3371" spans="1:7" x14ac:dyDescent="0.25">
      <c r="A3371" s="232"/>
      <c r="B3371" s="232"/>
      <c r="C3371" s="232"/>
      <c r="D3371" s="232"/>
      <c r="E3371" s="232"/>
      <c r="F3371" s="232"/>
      <c r="G3371" s="232"/>
    </row>
    <row r="3372" spans="1:7" x14ac:dyDescent="0.25">
      <c r="A3372" s="232"/>
      <c r="B3372" s="232"/>
      <c r="C3372" s="232"/>
      <c r="D3372" s="232"/>
      <c r="E3372" s="232"/>
      <c r="F3372" s="232"/>
      <c r="G3372" s="232"/>
    </row>
    <row r="3373" spans="1:7" x14ac:dyDescent="0.25">
      <c r="A3373" s="232"/>
      <c r="B3373" s="232"/>
      <c r="C3373" s="232"/>
      <c r="D3373" s="232"/>
      <c r="E3373" s="232"/>
      <c r="F3373" s="232"/>
      <c r="G3373" s="232"/>
    </row>
    <row r="3374" spans="1:7" x14ac:dyDescent="0.25">
      <c r="A3374" s="232"/>
      <c r="B3374" s="232"/>
      <c r="C3374" s="232"/>
      <c r="D3374" s="232"/>
      <c r="E3374" s="232"/>
      <c r="F3374" s="232"/>
      <c r="G3374" s="232"/>
    </row>
    <row r="3375" spans="1:7" x14ac:dyDescent="0.25">
      <c r="A3375" s="232"/>
      <c r="B3375" s="232"/>
      <c r="C3375" s="232"/>
      <c r="D3375" s="232"/>
      <c r="E3375" s="232"/>
      <c r="F3375" s="232"/>
      <c r="G3375" s="232"/>
    </row>
    <row r="3376" spans="1:7" x14ac:dyDescent="0.25">
      <c r="A3376" s="232"/>
      <c r="B3376" s="232"/>
      <c r="C3376" s="232"/>
      <c r="D3376" s="232"/>
      <c r="E3376" s="232"/>
      <c r="F3376" s="232"/>
      <c r="G3376" s="232"/>
    </row>
    <row r="3377" spans="1:7" x14ac:dyDescent="0.25">
      <c r="A3377" s="232"/>
      <c r="B3377" s="232"/>
      <c r="C3377" s="232"/>
      <c r="D3377" s="232"/>
      <c r="E3377" s="232"/>
      <c r="F3377" s="232"/>
      <c r="G3377" s="232"/>
    </row>
    <row r="3378" spans="1:7" x14ac:dyDescent="0.25">
      <c r="A3378" s="232"/>
      <c r="B3378" s="232"/>
      <c r="C3378" s="232"/>
      <c r="D3378" s="232"/>
      <c r="E3378" s="232"/>
      <c r="F3378" s="232"/>
      <c r="G3378" s="232"/>
    </row>
    <row r="3379" spans="1:7" x14ac:dyDescent="0.25">
      <c r="A3379" s="232"/>
      <c r="B3379" s="232"/>
      <c r="C3379" s="232"/>
      <c r="D3379" s="232"/>
      <c r="E3379" s="232"/>
      <c r="F3379" s="232"/>
      <c r="G3379" s="232"/>
    </row>
    <row r="3380" spans="1:7" x14ac:dyDescent="0.25">
      <c r="A3380" s="232"/>
      <c r="B3380" s="232"/>
      <c r="C3380" s="232"/>
      <c r="D3380" s="232"/>
      <c r="E3380" s="232"/>
      <c r="F3380" s="232"/>
      <c r="G3380" s="232"/>
    </row>
    <row r="3381" spans="1:7" x14ac:dyDescent="0.25">
      <c r="A3381" s="232"/>
      <c r="B3381" s="232"/>
      <c r="C3381" s="232"/>
      <c r="D3381" s="232"/>
      <c r="E3381" s="232"/>
      <c r="F3381" s="232"/>
      <c r="G3381" s="232"/>
    </row>
    <row r="3382" spans="1:7" x14ac:dyDescent="0.25">
      <c r="A3382" s="232"/>
      <c r="B3382" s="232"/>
      <c r="C3382" s="232"/>
      <c r="D3382" s="232"/>
      <c r="E3382" s="232"/>
      <c r="F3382" s="232"/>
      <c r="G3382" s="232"/>
    </row>
    <row r="3383" spans="1:7" x14ac:dyDescent="0.25">
      <c r="A3383" s="232"/>
      <c r="B3383" s="232"/>
      <c r="C3383" s="232"/>
      <c r="D3383" s="232"/>
      <c r="E3383" s="232"/>
      <c r="F3383" s="232"/>
      <c r="G3383" s="232"/>
    </row>
    <row r="3384" spans="1:7" x14ac:dyDescent="0.25">
      <c r="A3384" s="232"/>
      <c r="B3384" s="232"/>
      <c r="C3384" s="232"/>
      <c r="D3384" s="232"/>
      <c r="E3384" s="232"/>
      <c r="F3384" s="232"/>
      <c r="G3384" s="232"/>
    </row>
    <row r="3385" spans="1:7" x14ac:dyDescent="0.25">
      <c r="A3385" s="232"/>
      <c r="B3385" s="232"/>
      <c r="C3385" s="232"/>
      <c r="D3385" s="232"/>
      <c r="E3385" s="232"/>
      <c r="F3385" s="232"/>
      <c r="G3385" s="232"/>
    </row>
    <row r="3386" spans="1:7" x14ac:dyDescent="0.25">
      <c r="A3386" s="232"/>
      <c r="B3386" s="232"/>
      <c r="C3386" s="232"/>
      <c r="D3386" s="232"/>
      <c r="E3386" s="232"/>
      <c r="F3386" s="232"/>
      <c r="G3386" s="232"/>
    </row>
    <row r="3387" spans="1:7" x14ac:dyDescent="0.25">
      <c r="A3387" s="232"/>
      <c r="B3387" s="232"/>
      <c r="C3387" s="232"/>
      <c r="D3387" s="232"/>
      <c r="E3387" s="232"/>
      <c r="F3387" s="232"/>
      <c r="G3387" s="232"/>
    </row>
    <row r="3388" spans="1:7" x14ac:dyDescent="0.25">
      <c r="A3388" s="232"/>
      <c r="B3388" s="232"/>
      <c r="C3388" s="232"/>
      <c r="D3388" s="232"/>
      <c r="E3388" s="232"/>
      <c r="F3388" s="232"/>
      <c r="G3388" s="232"/>
    </row>
    <row r="3389" spans="1:7" x14ac:dyDescent="0.25">
      <c r="A3389" s="232"/>
      <c r="B3389" s="232"/>
      <c r="C3389" s="232"/>
      <c r="D3389" s="232"/>
      <c r="E3389" s="232"/>
      <c r="F3389" s="232"/>
      <c r="G3389" s="232"/>
    </row>
    <row r="3390" spans="1:7" x14ac:dyDescent="0.25">
      <c r="A3390" s="232"/>
      <c r="B3390" s="232"/>
      <c r="C3390" s="232"/>
      <c r="D3390" s="232"/>
      <c r="E3390" s="232"/>
      <c r="F3390" s="232"/>
      <c r="G3390" s="232"/>
    </row>
    <row r="3391" spans="1:7" x14ac:dyDescent="0.25">
      <c r="A3391" s="232"/>
      <c r="B3391" s="232"/>
      <c r="C3391" s="232"/>
      <c r="D3391" s="232"/>
      <c r="E3391" s="232"/>
      <c r="F3391" s="232"/>
      <c r="G3391" s="232"/>
    </row>
    <row r="3392" spans="1:7" x14ac:dyDescent="0.25">
      <c r="A3392" s="232"/>
      <c r="B3392" s="232"/>
      <c r="C3392" s="232"/>
      <c r="D3392" s="232"/>
      <c r="E3392" s="232"/>
      <c r="F3392" s="232"/>
      <c r="G3392" s="232"/>
    </row>
    <row r="3393" spans="1:7" x14ac:dyDescent="0.25">
      <c r="A3393" s="232"/>
      <c r="B3393" s="232"/>
      <c r="C3393" s="232"/>
      <c r="D3393" s="232"/>
      <c r="E3393" s="232"/>
      <c r="F3393" s="232"/>
      <c r="G3393" s="232"/>
    </row>
    <row r="3394" spans="1:7" x14ac:dyDescent="0.25">
      <c r="A3394" s="232"/>
      <c r="B3394" s="232"/>
      <c r="C3394" s="232"/>
      <c r="D3394" s="232"/>
      <c r="E3394" s="232"/>
      <c r="F3394" s="232"/>
      <c r="G3394" s="232"/>
    </row>
    <row r="3395" spans="1:7" x14ac:dyDescent="0.25">
      <c r="A3395" s="232"/>
      <c r="B3395" s="232"/>
      <c r="C3395" s="232"/>
      <c r="D3395" s="232"/>
      <c r="E3395" s="232"/>
      <c r="F3395" s="232"/>
      <c r="G3395" s="232"/>
    </row>
    <row r="3396" spans="1:7" x14ac:dyDescent="0.25">
      <c r="A3396" s="232"/>
      <c r="B3396" s="232"/>
      <c r="C3396" s="232"/>
      <c r="D3396" s="232"/>
      <c r="E3396" s="232"/>
      <c r="F3396" s="232"/>
      <c r="G3396" s="232"/>
    </row>
    <row r="3397" spans="1:7" x14ac:dyDescent="0.25">
      <c r="A3397" s="232"/>
      <c r="B3397" s="232"/>
      <c r="C3397" s="232"/>
      <c r="D3397" s="232"/>
      <c r="E3397" s="232"/>
      <c r="F3397" s="232"/>
      <c r="G3397" s="232"/>
    </row>
    <row r="3398" spans="1:7" x14ac:dyDescent="0.25">
      <c r="A3398" s="232"/>
      <c r="B3398" s="232"/>
      <c r="C3398" s="232"/>
      <c r="D3398" s="232"/>
      <c r="E3398" s="232"/>
      <c r="F3398" s="232"/>
      <c r="G3398" s="232"/>
    </row>
    <row r="3399" spans="1:7" x14ac:dyDescent="0.25">
      <c r="A3399" s="232"/>
      <c r="B3399" s="232"/>
      <c r="C3399" s="232"/>
      <c r="D3399" s="232"/>
      <c r="E3399" s="232"/>
      <c r="F3399" s="232"/>
      <c r="G3399" s="232"/>
    </row>
    <row r="3400" spans="1:7" x14ac:dyDescent="0.25">
      <c r="A3400" s="232"/>
      <c r="B3400" s="232"/>
      <c r="C3400" s="232"/>
      <c r="D3400" s="232"/>
      <c r="E3400" s="232"/>
      <c r="F3400" s="232"/>
      <c r="G3400" s="232"/>
    </row>
    <row r="3401" spans="1:7" x14ac:dyDescent="0.25">
      <c r="A3401" s="232"/>
      <c r="B3401" s="232"/>
      <c r="C3401" s="232"/>
      <c r="D3401" s="232"/>
      <c r="E3401" s="232"/>
      <c r="F3401" s="232"/>
      <c r="G3401" s="232"/>
    </row>
    <row r="3402" spans="1:7" x14ac:dyDescent="0.25">
      <c r="A3402" s="232"/>
      <c r="B3402" s="232"/>
      <c r="C3402" s="232"/>
      <c r="D3402" s="232"/>
      <c r="E3402" s="232"/>
      <c r="F3402" s="232"/>
      <c r="G3402" s="232"/>
    </row>
    <row r="3403" spans="1:7" x14ac:dyDescent="0.25">
      <c r="A3403" s="232"/>
      <c r="B3403" s="232"/>
      <c r="C3403" s="232"/>
      <c r="D3403" s="232"/>
      <c r="E3403" s="232"/>
      <c r="F3403" s="232"/>
      <c r="G3403" s="232"/>
    </row>
    <row r="3404" spans="1:7" x14ac:dyDescent="0.25">
      <c r="A3404" s="232"/>
      <c r="B3404" s="232"/>
      <c r="C3404" s="232"/>
      <c r="D3404" s="232"/>
      <c r="E3404" s="232"/>
      <c r="F3404" s="232"/>
      <c r="G3404" s="232"/>
    </row>
    <row r="3405" spans="1:7" x14ac:dyDescent="0.25">
      <c r="A3405" s="232"/>
      <c r="B3405" s="232"/>
      <c r="C3405" s="232"/>
      <c r="D3405" s="232"/>
      <c r="E3405" s="232"/>
      <c r="F3405" s="232"/>
      <c r="G3405" s="232"/>
    </row>
    <row r="3406" spans="1:7" x14ac:dyDescent="0.25">
      <c r="A3406" s="232"/>
      <c r="B3406" s="232"/>
      <c r="C3406" s="232"/>
      <c r="D3406" s="232"/>
      <c r="E3406" s="232"/>
      <c r="F3406" s="232"/>
      <c r="G3406" s="232"/>
    </row>
    <row r="3407" spans="1:7" x14ac:dyDescent="0.25">
      <c r="A3407" s="232"/>
      <c r="B3407" s="232"/>
      <c r="C3407" s="232"/>
      <c r="D3407" s="232"/>
      <c r="E3407" s="232"/>
      <c r="F3407" s="232"/>
      <c r="G3407" s="232"/>
    </row>
    <row r="3408" spans="1:7" x14ac:dyDescent="0.25">
      <c r="A3408" s="232"/>
      <c r="B3408" s="232"/>
      <c r="C3408" s="232"/>
      <c r="D3408" s="232"/>
      <c r="E3408" s="232"/>
      <c r="F3408" s="232"/>
      <c r="G3408" s="232"/>
    </row>
    <row r="3409" spans="1:7" x14ac:dyDescent="0.25">
      <c r="A3409" s="232"/>
      <c r="B3409" s="232"/>
      <c r="C3409" s="232"/>
      <c r="D3409" s="232"/>
      <c r="E3409" s="232"/>
      <c r="F3409" s="232"/>
      <c r="G3409" s="232"/>
    </row>
    <row r="3410" spans="1:7" x14ac:dyDescent="0.25">
      <c r="A3410" s="232"/>
      <c r="B3410" s="232"/>
      <c r="C3410" s="232"/>
      <c r="D3410" s="232"/>
      <c r="E3410" s="232"/>
      <c r="F3410" s="232"/>
      <c r="G3410" s="232"/>
    </row>
    <row r="3411" spans="1:7" x14ac:dyDescent="0.25">
      <c r="A3411" s="232"/>
      <c r="B3411" s="232"/>
      <c r="C3411" s="232"/>
      <c r="D3411" s="232"/>
      <c r="E3411" s="232"/>
      <c r="F3411" s="232"/>
      <c r="G3411" s="232"/>
    </row>
    <row r="3412" spans="1:7" x14ac:dyDescent="0.25">
      <c r="A3412" s="232"/>
      <c r="B3412" s="232"/>
      <c r="C3412" s="232"/>
      <c r="D3412" s="232"/>
      <c r="E3412" s="232"/>
      <c r="F3412" s="232"/>
      <c r="G3412" s="232"/>
    </row>
    <row r="3413" spans="1:7" x14ac:dyDescent="0.25">
      <c r="A3413" s="232"/>
      <c r="B3413" s="232"/>
      <c r="C3413" s="232"/>
      <c r="D3413" s="232"/>
      <c r="E3413" s="232"/>
      <c r="F3413" s="232"/>
      <c r="G3413" s="232"/>
    </row>
    <row r="3414" spans="1:7" x14ac:dyDescent="0.25">
      <c r="A3414" s="232"/>
      <c r="B3414" s="232"/>
      <c r="C3414" s="232"/>
      <c r="D3414" s="232"/>
      <c r="E3414" s="232"/>
      <c r="F3414" s="232"/>
      <c r="G3414" s="232"/>
    </row>
    <row r="3415" spans="1:7" x14ac:dyDescent="0.25">
      <c r="A3415" s="232"/>
      <c r="B3415" s="232"/>
      <c r="C3415" s="232"/>
      <c r="D3415" s="232"/>
      <c r="E3415" s="232"/>
      <c r="F3415" s="232"/>
      <c r="G3415" s="232"/>
    </row>
    <row r="3416" spans="1:7" x14ac:dyDescent="0.25">
      <c r="A3416" s="232"/>
      <c r="B3416" s="232"/>
      <c r="C3416" s="232"/>
      <c r="D3416" s="232"/>
      <c r="E3416" s="232"/>
      <c r="F3416" s="232"/>
      <c r="G3416" s="232"/>
    </row>
    <row r="3417" spans="1:7" x14ac:dyDescent="0.25">
      <c r="A3417" s="232"/>
      <c r="B3417" s="232"/>
      <c r="C3417" s="232"/>
      <c r="D3417" s="232"/>
      <c r="E3417" s="232"/>
      <c r="F3417" s="232"/>
      <c r="G3417" s="232"/>
    </row>
    <row r="3418" spans="1:7" x14ac:dyDescent="0.25">
      <c r="A3418" s="232"/>
      <c r="B3418" s="232"/>
      <c r="C3418" s="232"/>
      <c r="D3418" s="232"/>
      <c r="E3418" s="232"/>
      <c r="F3418" s="232"/>
      <c r="G3418" s="232"/>
    </row>
    <row r="3419" spans="1:7" x14ac:dyDescent="0.25">
      <c r="A3419" s="232"/>
      <c r="B3419" s="232"/>
      <c r="C3419" s="232"/>
      <c r="D3419" s="232"/>
      <c r="E3419" s="232"/>
      <c r="F3419" s="232"/>
      <c r="G3419" s="232"/>
    </row>
    <row r="3420" spans="1:7" x14ac:dyDescent="0.25">
      <c r="A3420" s="232"/>
      <c r="B3420" s="232"/>
      <c r="C3420" s="232"/>
      <c r="D3420" s="232"/>
      <c r="E3420" s="232"/>
      <c r="F3420" s="232"/>
      <c r="G3420" s="232"/>
    </row>
    <row r="3421" spans="1:7" x14ac:dyDescent="0.25">
      <c r="A3421" s="232"/>
      <c r="B3421" s="232"/>
      <c r="C3421" s="232"/>
      <c r="D3421" s="232"/>
      <c r="E3421" s="232"/>
      <c r="F3421" s="232"/>
      <c r="G3421" s="232"/>
    </row>
    <row r="3422" spans="1:7" x14ac:dyDescent="0.25">
      <c r="A3422" s="232"/>
      <c r="B3422" s="232"/>
      <c r="C3422" s="232"/>
      <c r="D3422" s="232"/>
      <c r="E3422" s="232"/>
      <c r="F3422" s="232"/>
      <c r="G3422" s="232"/>
    </row>
    <row r="3423" spans="1:7" x14ac:dyDescent="0.25">
      <c r="A3423" s="232"/>
      <c r="B3423" s="232"/>
      <c r="C3423" s="232"/>
      <c r="D3423" s="232"/>
      <c r="E3423" s="232"/>
      <c r="F3423" s="232"/>
      <c r="G3423" s="232"/>
    </row>
    <row r="3424" spans="1:7" x14ac:dyDescent="0.25">
      <c r="A3424" s="232"/>
      <c r="B3424" s="232"/>
      <c r="C3424" s="232"/>
      <c r="D3424" s="232"/>
      <c r="E3424" s="232"/>
      <c r="F3424" s="232"/>
      <c r="G3424" s="232"/>
    </row>
    <row r="3425" spans="1:7" x14ac:dyDescent="0.25">
      <c r="A3425" s="232"/>
      <c r="B3425" s="232"/>
      <c r="C3425" s="232"/>
      <c r="D3425" s="232"/>
      <c r="E3425" s="232"/>
      <c r="F3425" s="232"/>
      <c r="G3425" s="232"/>
    </row>
    <row r="3426" spans="1:7" x14ac:dyDescent="0.25">
      <c r="A3426" s="232"/>
      <c r="B3426" s="232"/>
      <c r="C3426" s="232"/>
      <c r="D3426" s="232"/>
      <c r="E3426" s="232"/>
      <c r="F3426" s="232"/>
      <c r="G3426" s="232"/>
    </row>
    <row r="3427" spans="1:7" x14ac:dyDescent="0.25">
      <c r="A3427" s="232"/>
      <c r="B3427" s="232"/>
      <c r="C3427" s="232"/>
      <c r="D3427" s="232"/>
      <c r="E3427" s="232"/>
      <c r="F3427" s="232"/>
      <c r="G3427" s="232"/>
    </row>
    <row r="3428" spans="1:7" x14ac:dyDescent="0.25">
      <c r="A3428" s="232"/>
      <c r="B3428" s="232"/>
      <c r="C3428" s="232"/>
      <c r="D3428" s="232"/>
      <c r="E3428" s="232"/>
      <c r="F3428" s="232"/>
      <c r="G3428" s="232"/>
    </row>
    <row r="3429" spans="1:7" x14ac:dyDescent="0.25">
      <c r="A3429" s="232"/>
      <c r="B3429" s="232"/>
      <c r="C3429" s="232"/>
      <c r="D3429" s="232"/>
      <c r="E3429" s="232"/>
      <c r="F3429" s="232"/>
      <c r="G3429" s="232"/>
    </row>
    <row r="3430" spans="1:7" x14ac:dyDescent="0.25">
      <c r="A3430" s="232"/>
      <c r="B3430" s="232"/>
      <c r="C3430" s="232"/>
      <c r="D3430" s="232"/>
      <c r="E3430" s="232"/>
      <c r="F3430" s="232"/>
      <c r="G3430" s="232"/>
    </row>
    <row r="3431" spans="1:7" x14ac:dyDescent="0.25">
      <c r="A3431" s="232"/>
      <c r="B3431" s="232"/>
      <c r="C3431" s="232"/>
      <c r="D3431" s="232"/>
      <c r="E3431" s="232"/>
      <c r="F3431" s="232"/>
      <c r="G3431" s="232"/>
    </row>
    <row r="3432" spans="1:7" x14ac:dyDescent="0.25">
      <c r="A3432" s="232"/>
      <c r="B3432" s="232"/>
      <c r="C3432" s="232"/>
      <c r="D3432" s="232"/>
      <c r="E3432" s="232"/>
      <c r="F3432" s="232"/>
      <c r="G3432" s="232"/>
    </row>
    <row r="3433" spans="1:7" x14ac:dyDescent="0.25">
      <c r="A3433" s="232"/>
      <c r="B3433" s="232"/>
      <c r="C3433" s="232"/>
      <c r="D3433" s="232"/>
      <c r="E3433" s="232"/>
      <c r="F3433" s="232"/>
      <c r="G3433" s="232"/>
    </row>
    <row r="3434" spans="1:7" x14ac:dyDescent="0.25">
      <c r="A3434" s="232"/>
      <c r="B3434" s="232"/>
      <c r="C3434" s="232"/>
      <c r="D3434" s="232"/>
      <c r="E3434" s="232"/>
      <c r="F3434" s="232"/>
      <c r="G3434" s="232"/>
    </row>
    <row r="3435" spans="1:7" x14ac:dyDescent="0.25">
      <c r="A3435" s="232"/>
      <c r="B3435" s="232"/>
      <c r="C3435" s="232"/>
      <c r="D3435" s="232"/>
      <c r="E3435" s="232"/>
      <c r="F3435" s="232"/>
      <c r="G3435" s="232"/>
    </row>
    <row r="3436" spans="1:7" x14ac:dyDescent="0.25">
      <c r="A3436" s="232"/>
      <c r="B3436" s="232"/>
      <c r="C3436" s="232"/>
      <c r="D3436" s="232"/>
      <c r="E3436" s="232"/>
      <c r="F3436" s="232"/>
      <c r="G3436" s="232"/>
    </row>
    <row r="3437" spans="1:7" x14ac:dyDescent="0.25">
      <c r="A3437" s="232"/>
      <c r="B3437" s="232"/>
      <c r="C3437" s="232"/>
      <c r="D3437" s="232"/>
      <c r="E3437" s="232"/>
      <c r="F3437" s="232"/>
      <c r="G3437" s="232"/>
    </row>
    <row r="3438" spans="1:7" x14ac:dyDescent="0.25">
      <c r="A3438" s="232"/>
      <c r="B3438" s="232"/>
      <c r="C3438" s="232"/>
      <c r="D3438" s="232"/>
      <c r="E3438" s="232"/>
      <c r="F3438" s="232"/>
      <c r="G3438" s="232"/>
    </row>
    <row r="3439" spans="1:7" x14ac:dyDescent="0.25">
      <c r="A3439" s="232"/>
      <c r="B3439" s="232"/>
      <c r="C3439" s="232"/>
      <c r="D3439" s="232"/>
      <c r="E3439" s="232"/>
      <c r="F3439" s="232"/>
      <c r="G3439" s="232"/>
    </row>
    <row r="3440" spans="1:7" x14ac:dyDescent="0.25">
      <c r="A3440" s="232"/>
      <c r="B3440" s="232"/>
      <c r="C3440" s="232"/>
      <c r="D3440" s="232"/>
      <c r="E3440" s="232"/>
      <c r="F3440" s="232"/>
      <c r="G3440" s="232"/>
    </row>
    <row r="3441" spans="1:7" x14ac:dyDescent="0.25">
      <c r="A3441" s="232"/>
      <c r="B3441" s="232"/>
      <c r="C3441" s="232"/>
      <c r="D3441" s="232"/>
      <c r="E3441" s="232"/>
      <c r="F3441" s="232"/>
      <c r="G3441" s="232"/>
    </row>
    <row r="3442" spans="1:7" x14ac:dyDescent="0.25">
      <c r="A3442" s="232"/>
      <c r="B3442" s="232"/>
      <c r="C3442" s="232"/>
      <c r="D3442" s="232"/>
      <c r="E3442" s="232"/>
      <c r="F3442" s="232"/>
      <c r="G3442" s="232"/>
    </row>
    <row r="3443" spans="1:7" x14ac:dyDescent="0.25">
      <c r="A3443" s="232"/>
      <c r="B3443" s="232"/>
      <c r="C3443" s="232"/>
      <c r="D3443" s="232"/>
      <c r="E3443" s="232"/>
      <c r="F3443" s="232"/>
      <c r="G3443" s="232"/>
    </row>
    <row r="3444" spans="1:7" x14ac:dyDescent="0.25">
      <c r="A3444" s="232"/>
      <c r="B3444" s="232"/>
      <c r="C3444" s="232"/>
      <c r="D3444" s="232"/>
      <c r="E3444" s="232"/>
      <c r="F3444" s="232"/>
      <c r="G3444" s="232"/>
    </row>
    <row r="3445" spans="1:7" x14ac:dyDescent="0.25">
      <c r="A3445" s="232"/>
      <c r="B3445" s="232"/>
      <c r="C3445" s="232"/>
      <c r="D3445" s="232"/>
      <c r="E3445" s="232"/>
      <c r="F3445" s="232"/>
      <c r="G3445" s="232"/>
    </row>
    <row r="3446" spans="1:7" x14ac:dyDescent="0.25">
      <c r="A3446" s="232"/>
      <c r="B3446" s="232"/>
      <c r="C3446" s="232"/>
      <c r="D3446" s="232"/>
      <c r="E3446" s="232"/>
      <c r="F3446" s="232"/>
      <c r="G3446" s="232"/>
    </row>
    <row r="3447" spans="1:7" x14ac:dyDescent="0.25">
      <c r="A3447" s="232"/>
      <c r="B3447" s="232"/>
      <c r="C3447" s="232"/>
      <c r="D3447" s="232"/>
      <c r="E3447" s="232"/>
      <c r="F3447" s="232"/>
      <c r="G3447" s="232"/>
    </row>
    <row r="3448" spans="1:7" x14ac:dyDescent="0.25">
      <c r="A3448" s="232"/>
      <c r="B3448" s="232"/>
      <c r="C3448" s="232"/>
      <c r="D3448" s="232"/>
      <c r="E3448" s="232"/>
      <c r="F3448" s="232"/>
      <c r="G3448" s="232"/>
    </row>
    <row r="3449" spans="1:7" x14ac:dyDescent="0.25">
      <c r="A3449" s="232"/>
      <c r="B3449" s="232"/>
      <c r="C3449" s="232"/>
      <c r="D3449" s="232"/>
      <c r="E3449" s="232"/>
      <c r="F3449" s="232"/>
      <c r="G3449" s="232"/>
    </row>
    <row r="3450" spans="1:7" x14ac:dyDescent="0.25">
      <c r="A3450" s="232"/>
      <c r="B3450" s="232"/>
      <c r="C3450" s="232"/>
      <c r="D3450" s="232"/>
      <c r="E3450" s="232"/>
      <c r="F3450" s="232"/>
      <c r="G3450" s="232"/>
    </row>
    <row r="3451" spans="1:7" x14ac:dyDescent="0.25">
      <c r="A3451" s="232"/>
      <c r="B3451" s="232"/>
      <c r="C3451" s="232"/>
      <c r="D3451" s="232"/>
      <c r="E3451" s="232"/>
      <c r="F3451" s="232"/>
      <c r="G3451" s="232"/>
    </row>
    <row r="3452" spans="1:7" x14ac:dyDescent="0.25">
      <c r="A3452" s="232"/>
      <c r="B3452" s="232"/>
      <c r="C3452" s="232"/>
      <c r="D3452" s="232"/>
      <c r="E3452" s="232"/>
      <c r="F3452" s="232"/>
      <c r="G3452" s="232"/>
    </row>
    <row r="3453" spans="1:7" x14ac:dyDescent="0.25">
      <c r="A3453" s="232"/>
      <c r="B3453" s="232"/>
      <c r="C3453" s="232"/>
      <c r="D3453" s="232"/>
      <c r="E3453" s="232"/>
      <c r="F3453" s="232"/>
      <c r="G3453" s="232"/>
    </row>
    <row r="3454" spans="1:7" x14ac:dyDescent="0.25">
      <c r="A3454" s="232"/>
      <c r="B3454" s="232"/>
      <c r="C3454" s="232"/>
      <c r="D3454" s="232"/>
      <c r="E3454" s="232"/>
      <c r="F3454" s="232"/>
      <c r="G3454" s="232"/>
    </row>
    <row r="3455" spans="1:7" x14ac:dyDescent="0.25">
      <c r="A3455" s="232"/>
      <c r="B3455" s="232"/>
      <c r="C3455" s="232"/>
      <c r="D3455" s="232"/>
      <c r="E3455" s="232"/>
      <c r="F3455" s="232"/>
      <c r="G3455" s="232"/>
    </row>
    <row r="3456" spans="1:7" x14ac:dyDescent="0.25">
      <c r="A3456" s="232"/>
      <c r="B3456" s="232"/>
      <c r="C3456" s="232"/>
      <c r="D3456" s="232"/>
      <c r="E3456" s="232"/>
      <c r="F3456" s="232"/>
      <c r="G3456" s="232"/>
    </row>
    <row r="3457" spans="1:7" x14ac:dyDescent="0.25">
      <c r="A3457" s="232"/>
      <c r="B3457" s="232"/>
      <c r="C3457" s="232"/>
      <c r="D3457" s="232"/>
      <c r="E3457" s="232"/>
      <c r="F3457" s="232"/>
      <c r="G3457" s="232"/>
    </row>
    <row r="3458" spans="1:7" x14ac:dyDescent="0.25">
      <c r="A3458" s="232"/>
      <c r="B3458" s="232"/>
      <c r="C3458" s="232"/>
      <c r="D3458" s="232"/>
      <c r="E3458" s="232"/>
      <c r="F3458" s="232"/>
      <c r="G3458" s="232"/>
    </row>
    <row r="3459" spans="1:7" x14ac:dyDescent="0.25">
      <c r="A3459" s="232"/>
      <c r="B3459" s="232"/>
      <c r="C3459" s="232"/>
      <c r="D3459" s="232"/>
      <c r="E3459" s="232"/>
      <c r="F3459" s="232"/>
      <c r="G3459" s="232"/>
    </row>
    <row r="3460" spans="1:7" x14ac:dyDescent="0.25">
      <c r="A3460" s="232"/>
      <c r="B3460" s="232"/>
      <c r="C3460" s="232"/>
      <c r="D3460" s="232"/>
      <c r="E3460" s="232"/>
      <c r="F3460" s="232"/>
      <c r="G3460" s="232"/>
    </row>
    <row r="3461" spans="1:7" x14ac:dyDescent="0.25">
      <c r="A3461" s="232"/>
      <c r="B3461" s="232"/>
      <c r="C3461" s="232"/>
      <c r="D3461" s="232"/>
      <c r="E3461" s="232"/>
      <c r="F3461" s="232"/>
      <c r="G3461" s="232"/>
    </row>
    <row r="3462" spans="1:7" x14ac:dyDescent="0.25">
      <c r="A3462" s="232"/>
      <c r="B3462" s="232"/>
      <c r="C3462" s="232"/>
      <c r="D3462" s="232"/>
      <c r="E3462" s="232"/>
      <c r="F3462" s="232"/>
      <c r="G3462" s="232"/>
    </row>
    <row r="3463" spans="1:7" x14ac:dyDescent="0.25">
      <c r="A3463" s="232"/>
      <c r="B3463" s="232"/>
      <c r="C3463" s="232"/>
      <c r="D3463" s="232"/>
      <c r="E3463" s="232"/>
      <c r="F3463" s="232"/>
      <c r="G3463" s="232"/>
    </row>
    <row r="3464" spans="1:7" x14ac:dyDescent="0.25">
      <c r="A3464" s="232"/>
      <c r="B3464" s="232"/>
      <c r="C3464" s="232"/>
      <c r="D3464" s="232"/>
      <c r="E3464" s="232"/>
      <c r="F3464" s="232"/>
      <c r="G3464" s="232"/>
    </row>
    <row r="3465" spans="1:7" x14ac:dyDescent="0.25">
      <c r="A3465" s="232"/>
      <c r="B3465" s="232"/>
      <c r="C3465" s="232"/>
      <c r="D3465" s="232"/>
      <c r="E3465" s="232"/>
      <c r="F3465" s="232"/>
      <c r="G3465" s="232"/>
    </row>
    <row r="3466" spans="1:7" x14ac:dyDescent="0.25">
      <c r="A3466" s="232"/>
      <c r="B3466" s="232"/>
      <c r="C3466" s="232"/>
      <c r="D3466" s="232"/>
      <c r="E3466" s="232"/>
      <c r="F3466" s="232"/>
      <c r="G3466" s="232"/>
    </row>
    <row r="3467" spans="1:7" x14ac:dyDescent="0.25">
      <c r="A3467" s="232"/>
      <c r="B3467" s="232"/>
      <c r="C3467" s="232"/>
      <c r="D3467" s="232"/>
      <c r="E3467" s="232"/>
      <c r="F3467" s="232"/>
      <c r="G3467" s="232"/>
    </row>
    <row r="3468" spans="1:7" x14ac:dyDescent="0.25">
      <c r="A3468" s="232"/>
      <c r="B3468" s="232"/>
      <c r="C3468" s="232"/>
      <c r="D3468" s="232"/>
      <c r="E3468" s="232"/>
      <c r="F3468" s="232"/>
      <c r="G3468" s="232"/>
    </row>
    <row r="3469" spans="1:7" x14ac:dyDescent="0.25">
      <c r="A3469" s="232"/>
      <c r="B3469" s="232"/>
      <c r="C3469" s="232"/>
      <c r="D3469" s="232"/>
      <c r="E3469" s="232"/>
      <c r="F3469" s="232"/>
      <c r="G3469" s="232"/>
    </row>
    <row r="3470" spans="1:7" x14ac:dyDescent="0.25">
      <c r="A3470" s="232"/>
      <c r="B3470" s="232"/>
      <c r="C3470" s="232"/>
      <c r="D3470" s="232"/>
      <c r="E3470" s="232"/>
      <c r="F3470" s="232"/>
      <c r="G3470" s="232"/>
    </row>
    <row r="3471" spans="1:7" x14ac:dyDescent="0.25">
      <c r="A3471" s="232"/>
      <c r="B3471" s="232"/>
      <c r="C3471" s="232"/>
      <c r="D3471" s="232"/>
      <c r="E3471" s="232"/>
      <c r="F3471" s="232"/>
      <c r="G3471" s="232"/>
    </row>
    <row r="3472" spans="1:7" x14ac:dyDescent="0.25">
      <c r="A3472" s="232"/>
      <c r="B3472" s="232"/>
      <c r="C3472" s="232"/>
      <c r="D3472" s="232"/>
      <c r="E3472" s="232"/>
      <c r="F3472" s="232"/>
      <c r="G3472" s="232"/>
    </row>
    <row r="3473" spans="1:7" x14ac:dyDescent="0.25">
      <c r="A3473" s="232"/>
      <c r="B3473" s="232"/>
      <c r="C3473" s="232"/>
      <c r="D3473" s="232"/>
      <c r="E3473" s="232"/>
      <c r="F3473" s="232"/>
      <c r="G3473" s="232"/>
    </row>
    <row r="3474" spans="1:7" x14ac:dyDescent="0.25">
      <c r="A3474" s="232"/>
      <c r="B3474" s="232"/>
      <c r="C3474" s="232"/>
      <c r="D3474" s="232"/>
      <c r="E3474" s="232"/>
      <c r="F3474" s="232"/>
      <c r="G3474" s="232"/>
    </row>
    <row r="3475" spans="1:7" x14ac:dyDescent="0.25">
      <c r="A3475" s="232"/>
      <c r="B3475" s="232"/>
      <c r="C3475" s="232"/>
      <c r="D3475" s="232"/>
      <c r="E3475" s="232"/>
      <c r="F3475" s="232"/>
      <c r="G3475" s="232"/>
    </row>
    <row r="3476" spans="1:7" x14ac:dyDescent="0.25">
      <c r="A3476" s="232"/>
      <c r="B3476" s="232"/>
      <c r="C3476" s="232"/>
      <c r="D3476" s="232"/>
      <c r="E3476" s="232"/>
      <c r="F3476" s="232"/>
      <c r="G3476" s="232"/>
    </row>
    <row r="3477" spans="1:7" x14ac:dyDescent="0.25">
      <c r="A3477" s="232"/>
      <c r="B3477" s="232"/>
      <c r="C3477" s="232"/>
      <c r="D3477" s="232"/>
      <c r="E3477" s="232"/>
      <c r="F3477" s="232"/>
      <c r="G3477" s="232"/>
    </row>
    <row r="3478" spans="1:7" x14ac:dyDescent="0.25">
      <c r="A3478" s="232"/>
      <c r="B3478" s="232"/>
      <c r="C3478" s="232"/>
      <c r="D3478" s="232"/>
      <c r="E3478" s="232"/>
      <c r="F3478" s="232"/>
      <c r="G3478" s="232"/>
    </row>
    <row r="3479" spans="1:7" x14ac:dyDescent="0.25">
      <c r="A3479" s="232"/>
      <c r="B3479" s="232"/>
      <c r="C3479" s="232"/>
      <c r="D3479" s="232"/>
      <c r="E3479" s="232"/>
      <c r="F3479" s="232"/>
      <c r="G3479" s="232"/>
    </row>
    <row r="3480" spans="1:7" x14ac:dyDescent="0.25">
      <c r="A3480" s="232"/>
      <c r="B3480" s="232"/>
      <c r="C3480" s="232"/>
      <c r="D3480" s="232"/>
      <c r="E3480" s="232"/>
      <c r="F3480" s="232"/>
      <c r="G3480" s="232"/>
    </row>
    <row r="3481" spans="1:7" x14ac:dyDescent="0.25">
      <c r="A3481" s="232"/>
      <c r="B3481" s="232"/>
      <c r="C3481" s="232"/>
      <c r="D3481" s="232"/>
      <c r="E3481" s="232"/>
      <c r="F3481" s="232"/>
      <c r="G3481" s="232"/>
    </row>
    <row r="3482" spans="1:7" x14ac:dyDescent="0.25">
      <c r="A3482" s="232"/>
      <c r="B3482" s="232"/>
      <c r="C3482" s="232"/>
      <c r="D3482" s="232"/>
      <c r="E3482" s="232"/>
      <c r="F3482" s="232"/>
      <c r="G3482" s="232"/>
    </row>
    <row r="3483" spans="1:7" x14ac:dyDescent="0.25">
      <c r="A3483" s="232"/>
      <c r="B3483" s="232"/>
      <c r="C3483" s="232"/>
      <c r="D3483" s="232"/>
      <c r="E3483" s="232"/>
      <c r="F3483" s="232"/>
      <c r="G3483" s="232"/>
    </row>
    <row r="3484" spans="1:7" x14ac:dyDescent="0.25">
      <c r="A3484" s="232"/>
      <c r="B3484" s="232"/>
      <c r="C3484" s="232"/>
      <c r="D3484" s="232"/>
      <c r="E3484" s="232"/>
      <c r="F3484" s="232"/>
      <c r="G3484" s="232"/>
    </row>
    <row r="3485" spans="1:7" x14ac:dyDescent="0.25">
      <c r="A3485" s="232"/>
      <c r="B3485" s="232"/>
      <c r="C3485" s="232"/>
      <c r="D3485" s="232"/>
      <c r="E3485" s="232"/>
      <c r="F3485" s="232"/>
      <c r="G3485" s="232"/>
    </row>
    <row r="3486" spans="1:7" x14ac:dyDescent="0.25">
      <c r="A3486" s="232"/>
      <c r="B3486" s="232"/>
      <c r="C3486" s="232"/>
      <c r="D3486" s="232"/>
      <c r="E3486" s="232"/>
      <c r="F3486" s="232"/>
      <c r="G3486" s="232"/>
    </row>
    <row r="3487" spans="1:7" x14ac:dyDescent="0.25">
      <c r="A3487" s="232"/>
      <c r="B3487" s="232"/>
      <c r="C3487" s="232"/>
      <c r="D3487" s="232"/>
      <c r="E3487" s="232"/>
      <c r="F3487" s="232"/>
      <c r="G3487" s="232"/>
    </row>
    <row r="3488" spans="1:7" x14ac:dyDescent="0.25">
      <c r="A3488" s="232"/>
      <c r="B3488" s="232"/>
      <c r="C3488" s="232"/>
      <c r="D3488" s="232"/>
      <c r="E3488" s="232"/>
      <c r="F3488" s="232"/>
      <c r="G3488" s="232"/>
    </row>
    <row r="3489" spans="1:7" x14ac:dyDescent="0.25">
      <c r="A3489" s="232"/>
      <c r="B3489" s="232"/>
      <c r="C3489" s="232"/>
      <c r="D3489" s="232"/>
      <c r="E3489" s="232"/>
      <c r="F3489" s="232"/>
      <c r="G3489" s="232"/>
    </row>
    <row r="3490" spans="1:7" x14ac:dyDescent="0.25">
      <c r="A3490" s="232"/>
      <c r="B3490" s="232"/>
      <c r="C3490" s="232"/>
      <c r="D3490" s="232"/>
      <c r="E3490" s="232"/>
      <c r="F3490" s="232"/>
      <c r="G3490" s="232"/>
    </row>
    <row r="3491" spans="1:7" x14ac:dyDescent="0.25">
      <c r="A3491" s="232"/>
      <c r="B3491" s="232"/>
      <c r="C3491" s="232"/>
      <c r="D3491" s="232"/>
      <c r="E3491" s="232"/>
      <c r="F3491" s="232"/>
      <c r="G3491" s="232"/>
    </row>
    <row r="3492" spans="1:7" x14ac:dyDescent="0.25">
      <c r="A3492" s="232"/>
      <c r="B3492" s="232"/>
      <c r="C3492" s="232"/>
      <c r="D3492" s="232"/>
      <c r="E3492" s="232"/>
      <c r="F3492" s="232"/>
      <c r="G3492" s="232"/>
    </row>
    <row r="3493" spans="1:7" x14ac:dyDescent="0.25">
      <c r="A3493" s="232"/>
      <c r="B3493" s="232"/>
      <c r="C3493" s="232"/>
      <c r="D3493" s="232"/>
      <c r="E3493" s="232"/>
      <c r="F3493" s="232"/>
      <c r="G3493" s="232"/>
    </row>
    <row r="3494" spans="1:7" x14ac:dyDescent="0.25">
      <c r="A3494" s="232"/>
      <c r="B3494" s="232"/>
      <c r="C3494" s="232"/>
      <c r="D3494" s="232"/>
      <c r="E3494" s="232"/>
      <c r="F3494" s="232"/>
      <c r="G3494" s="232"/>
    </row>
    <row r="3495" spans="1:7" x14ac:dyDescent="0.25">
      <c r="A3495" s="232"/>
      <c r="B3495" s="232"/>
      <c r="C3495" s="232"/>
      <c r="D3495" s="232"/>
      <c r="E3495" s="232"/>
      <c r="F3495" s="232"/>
      <c r="G3495" s="232"/>
    </row>
    <row r="3496" spans="1:7" x14ac:dyDescent="0.25">
      <c r="A3496" s="232"/>
      <c r="B3496" s="232"/>
      <c r="C3496" s="232"/>
      <c r="D3496" s="232"/>
      <c r="E3496" s="232"/>
      <c r="F3496" s="232"/>
      <c r="G3496" s="232"/>
    </row>
    <row r="3497" spans="1:7" x14ac:dyDescent="0.25">
      <c r="A3497" s="232"/>
      <c r="B3497" s="232"/>
      <c r="C3497" s="232"/>
      <c r="D3497" s="232"/>
      <c r="E3497" s="232"/>
      <c r="F3497" s="232"/>
      <c r="G3497" s="232"/>
    </row>
    <row r="3498" spans="1:7" x14ac:dyDescent="0.25">
      <c r="A3498" s="232"/>
      <c r="B3498" s="232"/>
      <c r="C3498" s="232"/>
      <c r="D3498" s="232"/>
      <c r="E3498" s="232"/>
      <c r="F3498" s="232"/>
      <c r="G3498" s="232"/>
    </row>
    <row r="3499" spans="1:7" x14ac:dyDescent="0.25">
      <c r="A3499" s="232"/>
      <c r="B3499" s="232"/>
      <c r="C3499" s="232"/>
      <c r="D3499" s="232"/>
      <c r="E3499" s="232"/>
      <c r="F3499" s="232"/>
      <c r="G3499" s="232"/>
    </row>
    <row r="3500" spans="1:7" x14ac:dyDescent="0.25">
      <c r="A3500" s="232"/>
      <c r="B3500" s="232"/>
      <c r="C3500" s="232"/>
      <c r="D3500" s="232"/>
      <c r="E3500" s="232"/>
      <c r="F3500" s="232"/>
      <c r="G3500" s="232"/>
    </row>
    <row r="3501" spans="1:7" x14ac:dyDescent="0.25">
      <c r="A3501" s="232"/>
      <c r="B3501" s="232"/>
      <c r="C3501" s="232"/>
      <c r="D3501" s="232"/>
      <c r="E3501" s="232"/>
      <c r="F3501" s="232"/>
      <c r="G3501" s="232"/>
    </row>
    <row r="3502" spans="1:7" x14ac:dyDescent="0.25">
      <c r="A3502" s="232"/>
      <c r="B3502" s="232"/>
      <c r="C3502" s="232"/>
      <c r="D3502" s="232"/>
      <c r="E3502" s="232"/>
      <c r="F3502" s="232"/>
      <c r="G3502" s="232"/>
    </row>
    <row r="3503" spans="1:7" x14ac:dyDescent="0.25">
      <c r="A3503" s="232"/>
      <c r="B3503" s="232"/>
      <c r="C3503" s="232"/>
      <c r="D3503" s="232"/>
      <c r="E3503" s="232"/>
      <c r="F3503" s="232"/>
      <c r="G3503" s="232"/>
    </row>
    <row r="3504" spans="1:7" x14ac:dyDescent="0.25">
      <c r="A3504" s="232"/>
      <c r="B3504" s="232"/>
      <c r="C3504" s="232"/>
      <c r="D3504" s="232"/>
      <c r="E3504" s="232"/>
      <c r="F3504" s="232"/>
      <c r="G3504" s="232"/>
    </row>
    <row r="3505" spans="1:7" x14ac:dyDescent="0.25">
      <c r="A3505" s="232"/>
      <c r="B3505" s="232"/>
      <c r="C3505" s="232"/>
      <c r="D3505" s="232"/>
      <c r="E3505" s="232"/>
      <c r="F3505" s="232"/>
      <c r="G3505" s="232"/>
    </row>
    <row r="3506" spans="1:7" x14ac:dyDescent="0.25">
      <c r="A3506" s="232"/>
      <c r="B3506" s="232"/>
      <c r="C3506" s="232"/>
      <c r="D3506" s="232"/>
      <c r="E3506" s="232"/>
      <c r="F3506" s="232"/>
      <c r="G3506" s="232"/>
    </row>
    <row r="3507" spans="1:7" x14ac:dyDescent="0.25">
      <c r="A3507" s="232"/>
      <c r="B3507" s="232"/>
      <c r="C3507" s="232"/>
      <c r="D3507" s="232"/>
      <c r="E3507" s="232"/>
      <c r="F3507" s="232"/>
      <c r="G3507" s="232"/>
    </row>
    <row r="3508" spans="1:7" x14ac:dyDescent="0.25">
      <c r="A3508" s="232"/>
      <c r="B3508" s="232"/>
      <c r="C3508" s="232"/>
      <c r="D3508" s="232"/>
      <c r="E3508" s="232"/>
      <c r="F3508" s="232"/>
      <c r="G3508" s="232"/>
    </row>
    <row r="3509" spans="1:7" x14ac:dyDescent="0.25">
      <c r="A3509" s="232"/>
      <c r="B3509" s="232"/>
      <c r="C3509" s="232"/>
      <c r="D3509" s="232"/>
      <c r="E3509" s="232"/>
      <c r="F3509" s="232"/>
      <c r="G3509" s="232"/>
    </row>
    <row r="3510" spans="1:7" x14ac:dyDescent="0.25">
      <c r="A3510" s="232"/>
      <c r="B3510" s="232"/>
      <c r="C3510" s="232"/>
      <c r="D3510" s="232"/>
      <c r="E3510" s="232"/>
      <c r="F3510" s="232"/>
      <c r="G3510" s="232"/>
    </row>
    <row r="3511" spans="1:7" x14ac:dyDescent="0.25">
      <c r="A3511" s="232"/>
      <c r="B3511" s="232"/>
      <c r="C3511" s="232"/>
      <c r="D3511" s="232"/>
      <c r="E3511" s="232"/>
      <c r="F3511" s="232"/>
      <c r="G3511" s="232"/>
    </row>
    <row r="3512" spans="1:7" x14ac:dyDescent="0.25">
      <c r="A3512" s="232"/>
      <c r="B3512" s="232"/>
      <c r="C3512" s="232"/>
      <c r="D3512" s="232"/>
      <c r="E3512" s="232"/>
      <c r="F3512" s="232"/>
      <c r="G3512" s="232"/>
    </row>
    <row r="3513" spans="1:7" x14ac:dyDescent="0.25">
      <c r="A3513" s="232"/>
      <c r="B3513" s="232"/>
      <c r="C3513" s="232"/>
      <c r="D3513" s="232"/>
      <c r="E3513" s="232"/>
      <c r="F3513" s="232"/>
      <c r="G3513" s="232"/>
    </row>
    <row r="3514" spans="1:7" x14ac:dyDescent="0.25">
      <c r="A3514" s="232"/>
      <c r="B3514" s="232"/>
      <c r="C3514" s="232"/>
      <c r="D3514" s="232"/>
      <c r="E3514" s="232"/>
      <c r="F3514" s="232"/>
      <c r="G3514" s="232"/>
    </row>
    <row r="3515" spans="1:7" x14ac:dyDescent="0.25">
      <c r="A3515" s="232"/>
      <c r="B3515" s="232"/>
      <c r="C3515" s="232"/>
      <c r="D3515" s="232"/>
      <c r="E3515" s="232"/>
      <c r="F3515" s="232"/>
      <c r="G3515" s="232"/>
    </row>
    <row r="3516" spans="1:7" x14ac:dyDescent="0.25">
      <c r="A3516" s="232"/>
      <c r="B3516" s="232"/>
      <c r="C3516" s="232"/>
      <c r="D3516" s="232"/>
      <c r="E3516" s="232"/>
      <c r="F3516" s="232"/>
      <c r="G3516" s="232"/>
    </row>
    <row r="3517" spans="1:7" x14ac:dyDescent="0.25">
      <c r="A3517" s="232"/>
      <c r="B3517" s="232"/>
      <c r="C3517" s="232"/>
      <c r="D3517" s="232"/>
      <c r="E3517" s="232"/>
      <c r="F3517" s="232"/>
      <c r="G3517" s="232"/>
    </row>
    <row r="3518" spans="1:7" x14ac:dyDescent="0.25">
      <c r="A3518" s="232"/>
      <c r="B3518" s="232"/>
      <c r="C3518" s="232"/>
      <c r="D3518" s="232"/>
      <c r="E3518" s="232"/>
      <c r="F3518" s="232"/>
      <c r="G3518" s="232"/>
    </row>
    <row r="3519" spans="1:7" x14ac:dyDescent="0.25">
      <c r="A3519" s="232"/>
      <c r="B3519" s="232"/>
      <c r="C3519" s="232"/>
      <c r="D3519" s="232"/>
      <c r="E3519" s="232"/>
      <c r="F3519" s="232"/>
      <c r="G3519" s="232"/>
    </row>
    <row r="3520" spans="1:7" x14ac:dyDescent="0.25">
      <c r="A3520" s="232"/>
      <c r="B3520" s="232"/>
      <c r="C3520" s="232"/>
      <c r="D3520" s="232"/>
      <c r="E3520" s="232"/>
      <c r="F3520" s="232"/>
      <c r="G3520" s="232"/>
    </row>
    <row r="3521" spans="1:7" x14ac:dyDescent="0.25">
      <c r="A3521" s="232"/>
      <c r="B3521" s="232"/>
      <c r="C3521" s="232"/>
      <c r="D3521" s="232"/>
      <c r="E3521" s="232"/>
      <c r="F3521" s="232"/>
      <c r="G3521" s="232"/>
    </row>
    <row r="3522" spans="1:7" x14ac:dyDescent="0.25">
      <c r="A3522" s="232"/>
      <c r="B3522" s="232"/>
      <c r="C3522" s="232"/>
      <c r="D3522" s="232"/>
      <c r="E3522" s="232"/>
      <c r="F3522" s="232"/>
      <c r="G3522" s="232"/>
    </row>
    <row r="3523" spans="1:7" x14ac:dyDescent="0.25">
      <c r="A3523" s="232"/>
      <c r="B3523" s="232"/>
      <c r="C3523" s="232"/>
      <c r="D3523" s="232"/>
      <c r="E3523" s="232"/>
      <c r="F3523" s="232"/>
      <c r="G3523" s="232"/>
    </row>
    <row r="3524" spans="1:7" x14ac:dyDescent="0.25">
      <c r="A3524" s="232"/>
      <c r="B3524" s="232"/>
      <c r="C3524" s="232"/>
      <c r="D3524" s="232"/>
      <c r="E3524" s="232"/>
      <c r="F3524" s="232"/>
      <c r="G3524" s="232"/>
    </row>
    <row r="3525" spans="1:7" x14ac:dyDescent="0.25">
      <c r="A3525" s="232"/>
      <c r="B3525" s="232"/>
      <c r="C3525" s="232"/>
      <c r="D3525" s="232"/>
      <c r="E3525" s="232"/>
      <c r="F3525" s="232"/>
      <c r="G3525" s="232"/>
    </row>
    <row r="3526" spans="1:7" x14ac:dyDescent="0.25">
      <c r="A3526" s="232"/>
      <c r="B3526" s="232"/>
      <c r="C3526" s="232"/>
      <c r="D3526" s="232"/>
      <c r="E3526" s="232"/>
      <c r="F3526" s="232"/>
      <c r="G3526" s="232"/>
    </row>
    <row r="3527" spans="1:7" x14ac:dyDescent="0.25">
      <c r="A3527" s="232"/>
      <c r="B3527" s="232"/>
      <c r="C3527" s="232"/>
      <c r="D3527" s="232"/>
      <c r="E3527" s="232"/>
      <c r="F3527" s="232"/>
      <c r="G3527" s="232"/>
    </row>
    <row r="3528" spans="1:7" x14ac:dyDescent="0.25">
      <c r="A3528" s="232"/>
      <c r="B3528" s="232"/>
      <c r="C3528" s="232"/>
      <c r="D3528" s="232"/>
      <c r="E3528" s="232"/>
      <c r="F3528" s="232"/>
      <c r="G3528" s="232"/>
    </row>
    <row r="3529" spans="1:7" x14ac:dyDescent="0.25">
      <c r="A3529" s="232"/>
      <c r="B3529" s="232"/>
      <c r="C3529" s="232"/>
      <c r="D3529" s="232"/>
      <c r="E3529" s="232"/>
      <c r="F3529" s="232"/>
      <c r="G3529" s="232"/>
    </row>
    <row r="3530" spans="1:7" x14ac:dyDescent="0.25">
      <c r="A3530" s="232"/>
      <c r="B3530" s="232"/>
      <c r="C3530" s="232"/>
      <c r="D3530" s="232"/>
      <c r="E3530" s="232"/>
      <c r="F3530" s="232"/>
      <c r="G3530" s="232"/>
    </row>
    <row r="3531" spans="1:7" x14ac:dyDescent="0.25">
      <c r="A3531" s="232"/>
      <c r="B3531" s="232"/>
      <c r="C3531" s="232"/>
      <c r="D3531" s="232"/>
      <c r="E3531" s="232"/>
      <c r="F3531" s="232"/>
      <c r="G3531" s="232"/>
    </row>
    <row r="3532" spans="1:7" x14ac:dyDescent="0.25">
      <c r="A3532" s="232"/>
      <c r="B3532" s="232"/>
      <c r="C3532" s="232"/>
      <c r="D3532" s="232"/>
      <c r="E3532" s="232"/>
      <c r="F3532" s="232"/>
      <c r="G3532" s="232"/>
    </row>
    <row r="3533" spans="1:7" x14ac:dyDescent="0.25">
      <c r="A3533" s="232"/>
      <c r="B3533" s="232"/>
      <c r="C3533" s="232"/>
      <c r="D3533" s="232"/>
      <c r="E3533" s="232"/>
      <c r="F3533" s="232"/>
      <c r="G3533" s="232"/>
    </row>
    <row r="3534" spans="1:7" x14ac:dyDescent="0.25">
      <c r="A3534" s="232"/>
      <c r="B3534" s="232"/>
      <c r="C3534" s="232"/>
      <c r="D3534" s="232"/>
      <c r="E3534" s="232"/>
      <c r="F3534" s="232"/>
      <c r="G3534" s="232"/>
    </row>
    <row r="3535" spans="1:7" x14ac:dyDescent="0.25">
      <c r="A3535" s="232"/>
      <c r="B3535" s="232"/>
      <c r="C3535" s="232"/>
      <c r="D3535" s="232"/>
      <c r="E3535" s="232"/>
      <c r="F3535" s="232"/>
      <c r="G3535" s="232"/>
    </row>
    <row r="3536" spans="1:7" x14ac:dyDescent="0.25">
      <c r="A3536" s="232"/>
      <c r="B3536" s="232"/>
      <c r="C3536" s="232"/>
      <c r="D3536" s="232"/>
      <c r="E3536" s="232"/>
      <c r="F3536" s="232"/>
      <c r="G3536" s="232"/>
    </row>
    <row r="3537" spans="1:7" x14ac:dyDescent="0.25">
      <c r="A3537" s="232"/>
      <c r="B3537" s="232"/>
      <c r="C3537" s="232"/>
      <c r="D3537" s="232"/>
      <c r="E3537" s="232"/>
      <c r="F3537" s="232"/>
      <c r="G3537" s="232"/>
    </row>
    <row r="3538" spans="1:7" x14ac:dyDescent="0.25">
      <c r="A3538" s="232"/>
      <c r="B3538" s="232"/>
      <c r="C3538" s="232"/>
      <c r="D3538" s="232"/>
      <c r="E3538" s="232"/>
      <c r="F3538" s="232"/>
      <c r="G3538" s="232"/>
    </row>
    <row r="3539" spans="1:7" x14ac:dyDescent="0.25">
      <c r="A3539" s="232"/>
      <c r="B3539" s="232"/>
      <c r="C3539" s="232"/>
      <c r="D3539" s="232"/>
      <c r="E3539" s="232"/>
      <c r="F3539" s="232"/>
      <c r="G3539" s="232"/>
    </row>
    <row r="3540" spans="1:7" x14ac:dyDescent="0.25">
      <c r="A3540" s="232"/>
      <c r="B3540" s="232"/>
      <c r="C3540" s="232"/>
      <c r="D3540" s="232"/>
      <c r="E3540" s="232"/>
      <c r="F3540" s="232"/>
      <c r="G3540" s="232"/>
    </row>
    <row r="3541" spans="1:7" x14ac:dyDescent="0.25">
      <c r="A3541" s="232"/>
      <c r="B3541" s="232"/>
      <c r="C3541" s="232"/>
      <c r="D3541" s="232"/>
      <c r="E3541" s="232"/>
      <c r="F3541" s="232"/>
      <c r="G3541" s="232"/>
    </row>
    <row r="3542" spans="1:7" x14ac:dyDescent="0.25">
      <c r="A3542" s="232"/>
      <c r="B3542" s="232"/>
      <c r="C3542" s="232"/>
      <c r="D3542" s="232"/>
      <c r="E3542" s="232"/>
      <c r="F3542" s="232"/>
      <c r="G3542" s="232"/>
    </row>
    <row r="3543" spans="1:7" x14ac:dyDescent="0.25">
      <c r="A3543" s="232"/>
      <c r="B3543" s="232"/>
      <c r="C3543" s="232"/>
      <c r="D3543" s="232"/>
      <c r="E3543" s="232"/>
      <c r="F3543" s="232"/>
      <c r="G3543" s="232"/>
    </row>
    <row r="3544" spans="1:7" x14ac:dyDescent="0.25">
      <c r="A3544" s="232"/>
      <c r="B3544" s="232"/>
      <c r="C3544" s="232"/>
      <c r="D3544" s="232"/>
      <c r="E3544" s="232"/>
      <c r="F3544" s="232"/>
      <c r="G3544" s="232"/>
    </row>
    <row r="3545" spans="1:7" x14ac:dyDescent="0.25">
      <c r="A3545" s="232"/>
      <c r="B3545" s="232"/>
      <c r="C3545" s="232"/>
      <c r="D3545" s="232"/>
      <c r="E3545" s="232"/>
      <c r="F3545" s="232"/>
      <c r="G3545" s="232"/>
    </row>
    <row r="3546" spans="1:7" x14ac:dyDescent="0.25">
      <c r="A3546" s="232"/>
      <c r="B3546" s="232"/>
      <c r="C3546" s="232"/>
      <c r="D3546" s="232"/>
      <c r="E3546" s="232"/>
      <c r="F3546" s="232"/>
      <c r="G3546" s="232"/>
    </row>
    <row r="3547" spans="1:7" x14ac:dyDescent="0.25">
      <c r="A3547" s="232"/>
      <c r="B3547" s="232"/>
      <c r="C3547" s="232"/>
      <c r="D3547" s="232"/>
      <c r="E3547" s="232"/>
      <c r="F3547" s="232"/>
      <c r="G3547" s="232"/>
    </row>
    <row r="3548" spans="1:7" x14ac:dyDescent="0.25">
      <c r="A3548" s="232"/>
      <c r="B3548" s="232"/>
      <c r="C3548" s="232"/>
      <c r="D3548" s="232"/>
      <c r="E3548" s="232"/>
      <c r="F3548" s="232"/>
      <c r="G3548" s="232"/>
    </row>
    <row r="3549" spans="1:7" x14ac:dyDescent="0.25">
      <c r="A3549" s="232"/>
      <c r="B3549" s="232"/>
      <c r="C3549" s="232"/>
      <c r="D3549" s="232"/>
      <c r="E3549" s="232"/>
      <c r="F3549" s="232"/>
      <c r="G3549" s="232"/>
    </row>
    <row r="3550" spans="1:7" x14ac:dyDescent="0.25">
      <c r="A3550" s="232"/>
      <c r="B3550" s="232"/>
      <c r="C3550" s="232"/>
      <c r="D3550" s="232"/>
      <c r="E3550" s="232"/>
      <c r="F3550" s="232"/>
      <c r="G3550" s="232"/>
    </row>
    <row r="3551" spans="1:7" x14ac:dyDescent="0.25">
      <c r="A3551" s="232"/>
      <c r="B3551" s="232"/>
      <c r="C3551" s="232"/>
      <c r="D3551" s="232"/>
      <c r="E3551" s="232"/>
      <c r="F3551" s="232"/>
      <c r="G3551" s="232"/>
    </row>
    <row r="3552" spans="1:7" x14ac:dyDescent="0.25">
      <c r="A3552" s="232"/>
      <c r="B3552" s="232"/>
      <c r="C3552" s="232"/>
      <c r="D3552" s="232"/>
      <c r="E3552" s="232"/>
      <c r="F3552" s="232"/>
      <c r="G3552" s="232"/>
    </row>
    <row r="3553" spans="1:7" x14ac:dyDescent="0.25">
      <c r="A3553" s="232"/>
      <c r="B3553" s="232"/>
      <c r="C3553" s="232"/>
      <c r="D3553" s="232"/>
      <c r="E3553" s="232"/>
      <c r="F3553" s="232"/>
      <c r="G3553" s="232"/>
    </row>
    <row r="3554" spans="1:7" x14ac:dyDescent="0.25">
      <c r="A3554" s="232"/>
      <c r="B3554" s="232"/>
      <c r="C3554" s="232"/>
      <c r="D3554" s="232"/>
      <c r="E3554" s="232"/>
      <c r="F3554" s="232"/>
      <c r="G3554" s="232"/>
    </row>
    <row r="3555" spans="1:7" x14ac:dyDescent="0.25">
      <c r="A3555" s="232"/>
      <c r="B3555" s="232"/>
      <c r="C3555" s="232"/>
      <c r="D3555" s="232"/>
      <c r="E3555" s="232"/>
      <c r="F3555" s="232"/>
      <c r="G3555" s="232"/>
    </row>
    <row r="3556" spans="1:7" x14ac:dyDescent="0.25">
      <c r="A3556" s="232"/>
      <c r="B3556" s="232"/>
      <c r="C3556" s="232"/>
      <c r="D3556" s="232"/>
      <c r="E3556" s="232"/>
      <c r="F3556" s="232"/>
      <c r="G3556" s="232"/>
    </row>
    <row r="3557" spans="1:7" x14ac:dyDescent="0.25">
      <c r="A3557" s="232"/>
      <c r="B3557" s="232"/>
      <c r="C3557" s="232"/>
      <c r="D3557" s="232"/>
      <c r="E3557" s="232"/>
      <c r="F3557" s="232"/>
      <c r="G3557" s="232"/>
    </row>
    <row r="3558" spans="1:7" x14ac:dyDescent="0.25">
      <c r="A3558" s="232"/>
      <c r="B3558" s="232"/>
      <c r="C3558" s="232"/>
      <c r="D3558" s="232"/>
      <c r="E3558" s="232"/>
      <c r="F3558" s="232"/>
      <c r="G3558" s="232"/>
    </row>
    <row r="3559" spans="1:7" x14ac:dyDescent="0.25">
      <c r="A3559" s="232"/>
      <c r="B3559" s="232"/>
      <c r="C3559" s="232"/>
      <c r="D3559" s="232"/>
      <c r="E3559" s="232"/>
      <c r="F3559" s="232"/>
      <c r="G3559" s="232"/>
    </row>
    <row r="3560" spans="1:7" x14ac:dyDescent="0.25">
      <c r="A3560" s="232"/>
      <c r="B3560" s="232"/>
      <c r="C3560" s="232"/>
      <c r="D3560" s="232"/>
      <c r="E3560" s="232"/>
      <c r="F3560" s="232"/>
      <c r="G3560" s="232"/>
    </row>
    <row r="3561" spans="1:7" x14ac:dyDescent="0.25">
      <c r="A3561" s="232"/>
      <c r="B3561" s="232"/>
      <c r="C3561" s="232"/>
      <c r="D3561" s="232"/>
      <c r="E3561" s="232"/>
      <c r="F3561" s="232"/>
      <c r="G3561" s="232"/>
    </row>
    <row r="3562" spans="1:7" x14ac:dyDescent="0.25">
      <c r="A3562" s="232"/>
      <c r="B3562" s="232"/>
      <c r="C3562" s="232"/>
      <c r="D3562" s="232"/>
      <c r="E3562" s="232"/>
      <c r="F3562" s="232"/>
      <c r="G3562" s="232"/>
    </row>
    <row r="3563" spans="1:7" x14ac:dyDescent="0.25">
      <c r="A3563" s="232"/>
      <c r="B3563" s="232"/>
      <c r="C3563" s="232"/>
      <c r="D3563" s="232"/>
      <c r="E3563" s="232"/>
      <c r="F3563" s="232"/>
      <c r="G3563" s="232"/>
    </row>
    <row r="3564" spans="1:7" x14ac:dyDescent="0.25">
      <c r="A3564" s="232"/>
      <c r="B3564" s="232"/>
      <c r="C3564" s="232"/>
      <c r="D3564" s="232"/>
      <c r="E3564" s="232"/>
      <c r="F3564" s="232"/>
      <c r="G3564" s="232"/>
    </row>
    <row r="3565" spans="1:7" x14ac:dyDescent="0.25">
      <c r="A3565" s="232"/>
      <c r="B3565" s="232"/>
      <c r="C3565" s="232"/>
      <c r="D3565" s="232"/>
      <c r="E3565" s="232"/>
      <c r="F3565" s="232"/>
      <c r="G3565" s="232"/>
    </row>
    <row r="3566" spans="1:7" x14ac:dyDescent="0.25">
      <c r="A3566" s="232"/>
      <c r="B3566" s="232"/>
      <c r="C3566" s="232"/>
      <c r="D3566" s="232"/>
      <c r="E3566" s="232"/>
      <c r="F3566" s="232"/>
      <c r="G3566" s="232"/>
    </row>
    <row r="3567" spans="1:7" x14ac:dyDescent="0.25">
      <c r="A3567" s="232"/>
      <c r="B3567" s="232"/>
      <c r="C3567" s="232"/>
      <c r="D3567" s="232"/>
      <c r="E3567" s="232"/>
      <c r="F3567" s="232"/>
      <c r="G3567" s="232"/>
    </row>
    <row r="3568" spans="1:7" x14ac:dyDescent="0.25">
      <c r="A3568" s="232"/>
      <c r="B3568" s="232"/>
      <c r="C3568" s="232"/>
      <c r="D3568" s="232"/>
      <c r="E3568" s="232"/>
      <c r="F3568" s="232"/>
      <c r="G3568" s="232"/>
    </row>
    <row r="3569" spans="1:7" x14ac:dyDescent="0.25">
      <c r="A3569" s="232"/>
      <c r="B3569" s="232"/>
      <c r="C3569" s="232"/>
      <c r="D3569" s="232"/>
      <c r="E3569" s="232"/>
      <c r="F3569" s="232"/>
      <c r="G3569" s="232"/>
    </row>
    <row r="3570" spans="1:7" x14ac:dyDescent="0.25">
      <c r="A3570" s="232"/>
      <c r="B3570" s="232"/>
      <c r="C3570" s="232"/>
      <c r="D3570" s="232"/>
      <c r="E3570" s="232"/>
      <c r="F3570" s="232"/>
      <c r="G3570" s="232"/>
    </row>
    <row r="3571" spans="1:7" x14ac:dyDescent="0.25">
      <c r="A3571" s="232"/>
      <c r="B3571" s="232"/>
      <c r="C3571" s="232"/>
      <c r="D3571" s="232"/>
      <c r="E3571" s="232"/>
      <c r="F3571" s="232"/>
      <c r="G3571" s="232"/>
    </row>
    <row r="3572" spans="1:7" x14ac:dyDescent="0.25">
      <c r="A3572" s="232"/>
      <c r="B3572" s="232"/>
      <c r="C3572" s="232"/>
      <c r="D3572" s="232"/>
      <c r="E3572" s="232"/>
      <c r="F3572" s="232"/>
      <c r="G3572" s="232"/>
    </row>
    <row r="3573" spans="1:7" x14ac:dyDescent="0.25">
      <c r="A3573" s="232"/>
      <c r="B3573" s="232"/>
      <c r="C3573" s="232"/>
      <c r="D3573" s="232"/>
      <c r="E3573" s="232"/>
      <c r="F3573" s="232"/>
      <c r="G3573" s="232"/>
    </row>
    <row r="3574" spans="1:7" x14ac:dyDescent="0.25">
      <c r="A3574" s="232"/>
      <c r="B3574" s="232"/>
      <c r="C3574" s="232"/>
      <c r="D3574" s="232"/>
      <c r="E3574" s="232"/>
      <c r="F3574" s="232"/>
      <c r="G3574" s="232"/>
    </row>
    <row r="3575" spans="1:7" x14ac:dyDescent="0.25">
      <c r="A3575" s="232"/>
      <c r="B3575" s="232"/>
      <c r="C3575" s="232"/>
      <c r="D3575" s="232"/>
      <c r="E3575" s="232"/>
      <c r="F3575" s="232"/>
      <c r="G3575" s="232"/>
    </row>
    <row r="3576" spans="1:7" x14ac:dyDescent="0.25">
      <c r="A3576" s="232"/>
      <c r="B3576" s="232"/>
      <c r="C3576" s="232"/>
      <c r="D3576" s="232"/>
      <c r="E3576" s="232"/>
      <c r="F3576" s="232"/>
      <c r="G3576" s="232"/>
    </row>
    <row r="3577" spans="1:7" x14ac:dyDescent="0.25">
      <c r="A3577" s="232"/>
      <c r="B3577" s="232"/>
      <c r="C3577" s="232"/>
      <c r="D3577" s="232"/>
      <c r="E3577" s="232"/>
      <c r="F3577" s="232"/>
      <c r="G3577" s="232"/>
    </row>
    <row r="3578" spans="1:7" x14ac:dyDescent="0.25">
      <c r="A3578" s="232"/>
      <c r="B3578" s="232"/>
      <c r="C3578" s="232"/>
      <c r="D3578" s="232"/>
      <c r="E3578" s="232"/>
      <c r="F3578" s="232"/>
      <c r="G3578" s="232"/>
    </row>
    <row r="3579" spans="1:7" x14ac:dyDescent="0.25">
      <c r="A3579" s="232"/>
      <c r="B3579" s="232"/>
      <c r="C3579" s="232"/>
      <c r="D3579" s="232"/>
      <c r="E3579" s="232"/>
      <c r="F3579" s="232"/>
      <c r="G3579" s="232"/>
    </row>
    <row r="3580" spans="1:7" x14ac:dyDescent="0.25">
      <c r="A3580" s="232"/>
      <c r="B3580" s="232"/>
      <c r="C3580" s="232"/>
      <c r="D3580" s="232"/>
      <c r="E3580" s="232"/>
      <c r="F3580" s="232"/>
      <c r="G3580" s="232"/>
    </row>
    <row r="3581" spans="1:7" x14ac:dyDescent="0.25">
      <c r="A3581" s="232"/>
      <c r="B3581" s="232"/>
      <c r="C3581" s="232"/>
      <c r="D3581" s="232"/>
      <c r="E3581" s="232"/>
      <c r="F3581" s="232"/>
      <c r="G3581" s="232"/>
    </row>
    <row r="3582" spans="1:7" x14ac:dyDescent="0.25">
      <c r="A3582" s="232"/>
      <c r="B3582" s="232"/>
      <c r="C3582" s="232"/>
      <c r="D3582" s="232"/>
      <c r="E3582" s="232"/>
      <c r="F3582" s="232"/>
      <c r="G3582" s="232"/>
    </row>
    <row r="3583" spans="1:7" x14ac:dyDescent="0.25">
      <c r="A3583" s="232"/>
      <c r="B3583" s="232"/>
      <c r="C3583" s="232"/>
      <c r="D3583" s="232"/>
      <c r="E3583" s="232"/>
      <c r="F3583" s="232"/>
      <c r="G3583" s="232"/>
    </row>
    <row r="3584" spans="1:7" x14ac:dyDescent="0.25">
      <c r="A3584" s="232"/>
      <c r="B3584" s="232"/>
      <c r="C3584" s="232"/>
      <c r="D3584" s="232"/>
      <c r="E3584" s="232"/>
      <c r="F3584" s="232"/>
      <c r="G3584" s="232"/>
    </row>
    <row r="3585" spans="1:7" x14ac:dyDescent="0.25">
      <c r="A3585" s="232"/>
      <c r="B3585" s="232"/>
      <c r="C3585" s="232"/>
      <c r="D3585" s="232"/>
      <c r="E3585" s="232"/>
      <c r="F3585" s="232"/>
      <c r="G3585" s="232"/>
    </row>
    <row r="3586" spans="1:7" x14ac:dyDescent="0.25">
      <c r="A3586" s="232"/>
      <c r="B3586" s="232"/>
      <c r="C3586" s="232"/>
      <c r="D3586" s="232"/>
      <c r="E3586" s="232"/>
      <c r="F3586" s="232"/>
      <c r="G3586" s="232"/>
    </row>
    <row r="3587" spans="1:7" x14ac:dyDescent="0.25">
      <c r="A3587" s="232"/>
      <c r="B3587" s="232"/>
      <c r="C3587" s="232"/>
      <c r="D3587" s="232"/>
      <c r="E3587" s="232"/>
      <c r="F3587" s="232"/>
      <c r="G3587" s="232"/>
    </row>
    <row r="3588" spans="1:7" x14ac:dyDescent="0.25">
      <c r="A3588" s="232"/>
      <c r="B3588" s="232"/>
      <c r="C3588" s="232"/>
      <c r="D3588" s="232"/>
      <c r="E3588" s="232"/>
      <c r="F3588" s="232"/>
      <c r="G3588" s="232"/>
    </row>
    <row r="3589" spans="1:7" x14ac:dyDescent="0.25">
      <c r="A3589" s="232"/>
      <c r="B3589" s="232"/>
      <c r="C3589" s="232"/>
      <c r="D3589" s="232"/>
      <c r="E3589" s="232"/>
      <c r="F3589" s="232"/>
      <c r="G3589" s="232"/>
    </row>
    <row r="3590" spans="1:7" x14ac:dyDescent="0.25">
      <c r="A3590" s="232"/>
      <c r="B3590" s="232"/>
      <c r="C3590" s="232"/>
      <c r="D3590" s="232"/>
      <c r="E3590" s="232"/>
      <c r="F3590" s="232"/>
      <c r="G3590" s="232"/>
    </row>
    <row r="3591" spans="1:7" x14ac:dyDescent="0.25">
      <c r="A3591" s="232"/>
      <c r="B3591" s="232"/>
      <c r="C3591" s="232"/>
      <c r="D3591" s="232"/>
      <c r="E3591" s="232"/>
      <c r="F3591" s="232"/>
      <c r="G3591" s="232"/>
    </row>
    <row r="3592" spans="1:7" x14ac:dyDescent="0.25">
      <c r="A3592" s="232"/>
      <c r="B3592" s="232"/>
      <c r="C3592" s="232"/>
      <c r="D3592" s="232"/>
      <c r="E3592" s="232"/>
      <c r="F3592" s="232"/>
      <c r="G3592" s="232"/>
    </row>
    <row r="3593" spans="1:7" x14ac:dyDescent="0.25">
      <c r="A3593" s="232"/>
      <c r="B3593" s="232"/>
      <c r="C3593" s="232"/>
      <c r="D3593" s="232"/>
      <c r="E3593" s="232"/>
      <c r="F3593" s="232"/>
      <c r="G3593" s="232"/>
    </row>
    <row r="3594" spans="1:7" x14ac:dyDescent="0.25">
      <c r="A3594" s="232"/>
      <c r="B3594" s="232"/>
      <c r="C3594" s="232"/>
      <c r="D3594" s="232"/>
      <c r="E3594" s="232"/>
      <c r="F3594" s="232"/>
      <c r="G3594" s="232"/>
    </row>
    <row r="3595" spans="1:7" x14ac:dyDescent="0.25">
      <c r="A3595" s="232"/>
      <c r="B3595" s="232"/>
      <c r="C3595" s="232"/>
      <c r="D3595" s="232"/>
      <c r="E3595" s="232"/>
      <c r="F3595" s="232"/>
      <c r="G3595" s="232"/>
    </row>
    <row r="3596" spans="1:7" x14ac:dyDescent="0.25">
      <c r="A3596" s="232"/>
      <c r="B3596" s="232"/>
      <c r="C3596" s="232"/>
      <c r="D3596" s="232"/>
      <c r="E3596" s="232"/>
      <c r="F3596" s="232"/>
      <c r="G3596" s="232"/>
    </row>
    <row r="3597" spans="1:7" x14ac:dyDescent="0.25">
      <c r="A3597" s="232"/>
      <c r="B3597" s="232"/>
      <c r="C3597" s="232"/>
      <c r="D3597" s="232"/>
      <c r="E3597" s="232"/>
      <c r="F3597" s="232"/>
      <c r="G3597" s="232"/>
    </row>
    <row r="3598" spans="1:7" x14ac:dyDescent="0.25">
      <c r="A3598" s="232"/>
      <c r="B3598" s="232"/>
      <c r="C3598" s="232"/>
      <c r="D3598" s="232"/>
      <c r="E3598" s="232"/>
      <c r="F3598" s="232"/>
      <c r="G3598" s="232"/>
    </row>
    <row r="3599" spans="1:7" x14ac:dyDescent="0.25">
      <c r="A3599" s="232"/>
      <c r="B3599" s="232"/>
      <c r="C3599" s="232"/>
      <c r="D3599" s="232"/>
      <c r="E3599" s="232"/>
      <c r="F3599" s="232"/>
      <c r="G3599" s="232"/>
    </row>
    <row r="3600" spans="1:7" x14ac:dyDescent="0.25">
      <c r="A3600" s="232"/>
      <c r="B3600" s="232"/>
      <c r="C3600" s="232"/>
      <c r="D3600" s="232"/>
      <c r="E3600" s="232"/>
      <c r="F3600" s="232"/>
      <c r="G3600" s="232"/>
    </row>
    <row r="3601" spans="1:7" x14ac:dyDescent="0.25">
      <c r="A3601" s="232"/>
      <c r="B3601" s="232"/>
      <c r="C3601" s="232"/>
      <c r="D3601" s="232"/>
      <c r="E3601" s="232"/>
      <c r="F3601" s="232"/>
      <c r="G3601" s="232"/>
    </row>
    <row r="3602" spans="1:7" x14ac:dyDescent="0.25">
      <c r="A3602" s="232"/>
      <c r="B3602" s="232"/>
      <c r="C3602" s="232"/>
      <c r="D3602" s="232"/>
      <c r="E3602" s="232"/>
      <c r="F3602" s="232"/>
      <c r="G3602" s="232"/>
    </row>
    <row r="3603" spans="1:7" x14ac:dyDescent="0.25">
      <c r="A3603" s="232"/>
      <c r="B3603" s="232"/>
      <c r="C3603" s="232"/>
      <c r="D3603" s="232"/>
      <c r="E3603" s="232"/>
      <c r="F3603" s="232"/>
      <c r="G3603" s="232"/>
    </row>
    <row r="3604" spans="1:7" x14ac:dyDescent="0.25">
      <c r="A3604" s="232"/>
      <c r="B3604" s="232"/>
      <c r="C3604" s="232"/>
      <c r="D3604" s="232"/>
      <c r="E3604" s="232"/>
      <c r="F3604" s="232"/>
      <c r="G3604" s="232"/>
    </row>
    <row r="3605" spans="1:7" x14ac:dyDescent="0.25">
      <c r="A3605" s="232"/>
      <c r="B3605" s="232"/>
      <c r="C3605" s="232"/>
      <c r="D3605" s="232"/>
      <c r="E3605" s="232"/>
      <c r="F3605" s="232"/>
      <c r="G3605" s="232"/>
    </row>
    <row r="3606" spans="1:7" x14ac:dyDescent="0.25">
      <c r="A3606" s="232"/>
      <c r="B3606" s="232"/>
      <c r="C3606" s="232"/>
      <c r="D3606" s="232"/>
      <c r="E3606" s="232"/>
      <c r="F3606" s="232"/>
      <c r="G3606" s="232"/>
    </row>
    <row r="3607" spans="1:7" x14ac:dyDescent="0.25">
      <c r="A3607" s="232"/>
      <c r="B3607" s="232"/>
      <c r="C3607" s="232"/>
      <c r="D3607" s="232"/>
      <c r="E3607" s="232"/>
      <c r="F3607" s="232"/>
      <c r="G3607" s="232"/>
    </row>
    <row r="3608" spans="1:7" x14ac:dyDescent="0.25">
      <c r="A3608" s="232"/>
      <c r="B3608" s="232"/>
      <c r="C3608" s="232"/>
      <c r="D3608" s="232"/>
      <c r="E3608" s="232"/>
      <c r="F3608" s="232"/>
      <c r="G3608" s="232"/>
    </row>
    <row r="3609" spans="1:7" x14ac:dyDescent="0.25">
      <c r="A3609" s="232"/>
      <c r="B3609" s="232"/>
      <c r="C3609" s="232"/>
      <c r="D3609" s="232"/>
      <c r="E3609" s="232"/>
      <c r="F3609" s="232"/>
      <c r="G3609" s="232"/>
    </row>
    <row r="3610" spans="1:7" x14ac:dyDescent="0.25">
      <c r="A3610" s="232"/>
      <c r="B3610" s="232"/>
      <c r="C3610" s="232"/>
      <c r="D3610" s="232"/>
      <c r="E3610" s="232"/>
      <c r="F3610" s="232"/>
      <c r="G3610" s="232"/>
    </row>
    <row r="3611" spans="1:7" x14ac:dyDescent="0.25">
      <c r="A3611" s="232"/>
      <c r="B3611" s="232"/>
      <c r="C3611" s="232"/>
      <c r="D3611" s="232"/>
      <c r="E3611" s="232"/>
      <c r="F3611" s="232"/>
      <c r="G3611" s="232"/>
    </row>
    <row r="3612" spans="1:7" x14ac:dyDescent="0.25">
      <c r="A3612" s="232"/>
      <c r="B3612" s="232"/>
      <c r="C3612" s="232"/>
      <c r="D3612" s="232"/>
      <c r="E3612" s="232"/>
      <c r="F3612" s="232"/>
      <c r="G3612" s="232"/>
    </row>
    <row r="3613" spans="1:7" x14ac:dyDescent="0.25">
      <c r="A3613" s="232"/>
      <c r="B3613" s="232"/>
      <c r="C3613" s="232"/>
      <c r="D3613" s="232"/>
      <c r="E3613" s="232"/>
      <c r="F3613" s="232"/>
      <c r="G3613" s="232"/>
    </row>
    <row r="3614" spans="1:7" x14ac:dyDescent="0.25">
      <c r="A3614" s="232"/>
      <c r="B3614" s="232"/>
      <c r="C3614" s="232"/>
      <c r="D3614" s="232"/>
      <c r="E3614" s="232"/>
      <c r="F3614" s="232"/>
      <c r="G3614" s="232"/>
    </row>
    <row r="3615" spans="1:7" x14ac:dyDescent="0.25">
      <c r="A3615" s="232"/>
      <c r="B3615" s="232"/>
      <c r="C3615" s="232"/>
      <c r="D3615" s="232"/>
      <c r="E3615" s="232"/>
      <c r="F3615" s="232"/>
      <c r="G3615" s="232"/>
    </row>
    <row r="3616" spans="1:7" x14ac:dyDescent="0.25">
      <c r="A3616" s="232"/>
      <c r="B3616" s="232"/>
      <c r="C3616" s="232"/>
      <c r="D3616" s="232"/>
      <c r="E3616" s="232"/>
      <c r="F3616" s="232"/>
      <c r="G3616" s="232"/>
    </row>
    <row r="3617" spans="1:7" x14ac:dyDescent="0.25">
      <c r="A3617" s="232"/>
      <c r="B3617" s="232"/>
      <c r="C3617" s="232"/>
      <c r="D3617" s="232"/>
      <c r="E3617" s="232"/>
      <c r="F3617" s="232"/>
      <c r="G3617" s="232"/>
    </row>
    <row r="3618" spans="1:7" x14ac:dyDescent="0.25">
      <c r="A3618" s="232"/>
      <c r="B3618" s="232"/>
      <c r="C3618" s="232"/>
      <c r="D3618" s="232"/>
      <c r="E3618" s="232"/>
      <c r="F3618" s="232"/>
      <c r="G3618" s="232"/>
    </row>
    <row r="3619" spans="1:7" x14ac:dyDescent="0.25">
      <c r="A3619" s="232"/>
      <c r="B3619" s="232"/>
      <c r="C3619" s="232"/>
      <c r="D3619" s="232"/>
      <c r="E3619" s="232"/>
      <c r="F3619" s="232"/>
      <c r="G3619" s="232"/>
    </row>
    <row r="3620" spans="1:7" x14ac:dyDescent="0.25">
      <c r="A3620" s="232"/>
      <c r="B3620" s="232"/>
      <c r="C3620" s="232"/>
      <c r="D3620" s="232"/>
      <c r="E3620" s="232"/>
      <c r="F3620" s="232"/>
      <c r="G3620" s="232"/>
    </row>
    <row r="3621" spans="1:7" x14ac:dyDescent="0.25">
      <c r="A3621" s="232"/>
      <c r="B3621" s="232"/>
      <c r="C3621" s="232"/>
      <c r="D3621" s="232"/>
      <c r="E3621" s="232"/>
      <c r="F3621" s="232"/>
      <c r="G3621" s="232"/>
    </row>
    <row r="3622" spans="1:7" x14ac:dyDescent="0.25">
      <c r="A3622" s="232"/>
      <c r="B3622" s="232"/>
      <c r="C3622" s="232"/>
      <c r="D3622" s="232"/>
      <c r="E3622" s="232"/>
      <c r="F3622" s="232"/>
      <c r="G3622" s="232"/>
    </row>
    <row r="3623" spans="1:7" x14ac:dyDescent="0.25">
      <c r="A3623" s="232"/>
      <c r="B3623" s="232"/>
      <c r="C3623" s="232"/>
      <c r="D3623" s="232"/>
      <c r="E3623" s="232"/>
      <c r="F3623" s="232"/>
      <c r="G3623" s="232"/>
    </row>
    <row r="3624" spans="1:7" x14ac:dyDescent="0.25">
      <c r="A3624" s="232"/>
      <c r="B3624" s="232"/>
      <c r="C3624" s="232"/>
      <c r="D3624" s="232"/>
      <c r="E3624" s="232"/>
      <c r="F3624" s="232"/>
      <c r="G3624" s="232"/>
    </row>
    <row r="3625" spans="1:7" x14ac:dyDescent="0.25">
      <c r="A3625" s="232"/>
      <c r="B3625" s="232"/>
      <c r="C3625" s="232"/>
      <c r="D3625" s="232"/>
      <c r="E3625" s="232"/>
      <c r="F3625" s="232"/>
      <c r="G3625" s="232"/>
    </row>
    <row r="3626" spans="1:7" x14ac:dyDescent="0.25">
      <c r="A3626" s="232"/>
      <c r="B3626" s="232"/>
      <c r="C3626" s="232"/>
      <c r="D3626" s="232"/>
      <c r="E3626" s="232"/>
      <c r="F3626" s="232"/>
      <c r="G3626" s="232"/>
    </row>
    <row r="3627" spans="1:7" x14ac:dyDescent="0.25">
      <c r="A3627" s="232"/>
      <c r="B3627" s="232"/>
      <c r="C3627" s="232"/>
      <c r="D3627" s="232"/>
      <c r="E3627" s="232"/>
      <c r="F3627" s="232"/>
      <c r="G3627" s="232"/>
    </row>
    <row r="3628" spans="1:7" x14ac:dyDescent="0.25">
      <c r="A3628" s="232"/>
      <c r="B3628" s="232"/>
      <c r="C3628" s="232"/>
      <c r="D3628" s="232"/>
      <c r="E3628" s="232"/>
      <c r="F3628" s="232"/>
      <c r="G3628" s="232"/>
    </row>
    <row r="3629" spans="1:7" x14ac:dyDescent="0.25">
      <c r="A3629" s="232"/>
      <c r="B3629" s="232"/>
      <c r="C3629" s="232"/>
      <c r="D3629" s="232"/>
      <c r="E3629" s="232"/>
      <c r="F3629" s="232"/>
      <c r="G3629" s="232"/>
    </row>
    <row r="3630" spans="1:7" x14ac:dyDescent="0.25">
      <c r="A3630" s="232"/>
      <c r="B3630" s="232"/>
      <c r="C3630" s="232"/>
      <c r="D3630" s="232"/>
      <c r="E3630" s="232"/>
      <c r="F3630" s="232"/>
      <c r="G3630" s="232"/>
    </row>
    <row r="3631" spans="1:7" x14ac:dyDescent="0.25">
      <c r="A3631" s="232"/>
      <c r="B3631" s="232"/>
      <c r="C3631" s="232"/>
      <c r="D3631" s="232"/>
      <c r="E3631" s="232"/>
      <c r="F3631" s="232"/>
      <c r="G3631" s="232"/>
    </row>
    <row r="3632" spans="1:7" x14ac:dyDescent="0.25">
      <c r="A3632" s="232"/>
      <c r="B3632" s="232"/>
      <c r="C3632" s="232"/>
      <c r="D3632" s="232"/>
      <c r="E3632" s="232"/>
      <c r="F3632" s="232"/>
      <c r="G3632" s="232"/>
    </row>
    <row r="3633" spans="1:7" x14ac:dyDescent="0.25">
      <c r="A3633" s="232"/>
      <c r="B3633" s="232"/>
      <c r="C3633" s="232"/>
      <c r="D3633" s="232"/>
      <c r="E3633" s="232"/>
      <c r="F3633" s="232"/>
      <c r="G3633" s="232"/>
    </row>
    <row r="3634" spans="1:7" x14ac:dyDescent="0.25">
      <c r="A3634" s="232"/>
      <c r="B3634" s="232"/>
      <c r="C3634" s="232"/>
      <c r="D3634" s="232"/>
      <c r="E3634" s="232"/>
      <c r="F3634" s="232"/>
      <c r="G3634" s="232"/>
    </row>
    <row r="3635" spans="1:7" x14ac:dyDescent="0.25">
      <c r="A3635" s="232"/>
      <c r="B3635" s="232"/>
      <c r="C3635" s="232"/>
      <c r="D3635" s="232"/>
      <c r="E3635" s="232"/>
      <c r="F3635" s="232"/>
      <c r="G3635" s="232"/>
    </row>
    <row r="3636" spans="1:7" x14ac:dyDescent="0.25">
      <c r="A3636" s="232"/>
      <c r="B3636" s="232"/>
      <c r="C3636" s="232"/>
      <c r="D3636" s="232"/>
      <c r="E3636" s="232"/>
      <c r="F3636" s="232"/>
      <c r="G3636" s="232"/>
    </row>
    <row r="3637" spans="1:7" x14ac:dyDescent="0.25">
      <c r="A3637" s="232"/>
      <c r="B3637" s="232"/>
      <c r="C3637" s="232"/>
      <c r="D3637" s="232"/>
      <c r="E3637" s="232"/>
      <c r="F3637" s="232"/>
      <c r="G3637" s="232"/>
    </row>
    <row r="3638" spans="1:7" x14ac:dyDescent="0.25">
      <c r="A3638" s="232"/>
      <c r="B3638" s="232"/>
      <c r="C3638" s="232"/>
      <c r="D3638" s="232"/>
      <c r="E3638" s="232"/>
      <c r="F3638" s="232"/>
      <c r="G3638" s="232"/>
    </row>
    <row r="3639" spans="1:7" x14ac:dyDescent="0.25">
      <c r="A3639" s="232"/>
      <c r="B3639" s="232"/>
      <c r="C3639" s="232"/>
      <c r="D3639" s="232"/>
      <c r="E3639" s="232"/>
      <c r="F3639" s="232"/>
      <c r="G3639" s="232"/>
    </row>
    <row r="3640" spans="1:7" x14ac:dyDescent="0.25">
      <c r="A3640" s="232"/>
      <c r="B3640" s="232"/>
      <c r="C3640" s="232"/>
      <c r="D3640" s="232"/>
      <c r="E3640" s="232"/>
      <c r="F3640" s="232"/>
      <c r="G3640" s="232"/>
    </row>
    <row r="3641" spans="1:7" x14ac:dyDescent="0.25">
      <c r="A3641" s="232"/>
      <c r="B3641" s="232"/>
      <c r="C3641" s="232"/>
      <c r="D3641" s="232"/>
      <c r="E3641" s="232"/>
      <c r="F3641" s="232"/>
      <c r="G3641" s="232"/>
    </row>
    <row r="3642" spans="1:7" x14ac:dyDescent="0.25">
      <c r="A3642" s="232"/>
      <c r="B3642" s="232"/>
      <c r="C3642" s="232"/>
      <c r="D3642" s="232"/>
      <c r="E3642" s="232"/>
      <c r="F3642" s="232"/>
      <c r="G3642" s="232"/>
    </row>
    <row r="3643" spans="1:7" x14ac:dyDescent="0.25">
      <c r="A3643" s="232"/>
      <c r="B3643" s="232"/>
      <c r="C3643" s="232"/>
      <c r="D3643" s="232"/>
      <c r="E3643" s="232"/>
      <c r="F3643" s="232"/>
      <c r="G3643" s="232"/>
    </row>
    <row r="3644" spans="1:7" x14ac:dyDescent="0.25">
      <c r="A3644" s="232"/>
      <c r="B3644" s="232"/>
      <c r="C3644" s="232"/>
      <c r="D3644" s="232"/>
      <c r="E3644" s="232"/>
      <c r="F3644" s="232"/>
      <c r="G3644" s="232"/>
    </row>
    <row r="3645" spans="1:7" x14ac:dyDescent="0.25">
      <c r="A3645" s="232"/>
      <c r="B3645" s="232"/>
      <c r="C3645" s="232"/>
      <c r="D3645" s="232"/>
      <c r="E3645" s="232"/>
      <c r="F3645" s="232"/>
      <c r="G3645" s="232"/>
    </row>
    <row r="3646" spans="1:7" x14ac:dyDescent="0.25">
      <c r="A3646" s="232"/>
      <c r="B3646" s="232"/>
      <c r="C3646" s="232"/>
      <c r="D3646" s="232"/>
      <c r="E3646" s="232"/>
      <c r="F3646" s="232"/>
      <c r="G3646" s="232"/>
    </row>
    <row r="3647" spans="1:7" x14ac:dyDescent="0.25">
      <c r="A3647" s="232"/>
      <c r="B3647" s="232"/>
      <c r="C3647" s="232"/>
      <c r="D3647" s="232"/>
      <c r="E3647" s="232"/>
      <c r="F3647" s="232"/>
      <c r="G3647" s="232"/>
    </row>
    <row r="3648" spans="1:7" x14ac:dyDescent="0.25">
      <c r="A3648" s="232"/>
      <c r="B3648" s="232"/>
      <c r="C3648" s="232"/>
      <c r="D3648" s="232"/>
      <c r="E3648" s="232"/>
      <c r="F3648" s="232"/>
      <c r="G3648" s="232"/>
    </row>
    <row r="3649" spans="1:7" x14ac:dyDescent="0.25">
      <c r="A3649" s="232"/>
      <c r="B3649" s="232"/>
      <c r="C3649" s="232"/>
      <c r="D3649" s="232"/>
      <c r="E3649" s="232"/>
      <c r="F3649" s="232"/>
      <c r="G3649" s="232"/>
    </row>
    <row r="3650" spans="1:7" x14ac:dyDescent="0.25">
      <c r="A3650" s="232"/>
      <c r="B3650" s="232"/>
      <c r="C3650" s="232"/>
      <c r="D3650" s="232"/>
      <c r="E3650" s="232"/>
      <c r="F3650" s="232"/>
      <c r="G3650" s="232"/>
    </row>
    <row r="3651" spans="1:7" x14ac:dyDescent="0.25">
      <c r="A3651" s="232"/>
      <c r="B3651" s="232"/>
      <c r="C3651" s="232"/>
      <c r="D3651" s="232"/>
      <c r="E3651" s="232"/>
      <c r="F3651" s="232"/>
      <c r="G3651" s="232"/>
    </row>
    <row r="3652" spans="1:7" x14ac:dyDescent="0.25">
      <c r="A3652" s="232"/>
      <c r="B3652" s="232"/>
      <c r="C3652" s="232"/>
      <c r="D3652" s="232"/>
      <c r="E3652" s="232"/>
      <c r="F3652" s="232"/>
      <c r="G3652" s="232"/>
    </row>
    <row r="3653" spans="1:7" x14ac:dyDescent="0.25">
      <c r="A3653" s="232"/>
      <c r="B3653" s="232"/>
      <c r="C3653" s="232"/>
      <c r="D3653" s="232"/>
      <c r="E3653" s="232"/>
      <c r="F3653" s="232"/>
      <c r="G3653" s="232"/>
    </row>
    <row r="3654" spans="1:7" x14ac:dyDescent="0.25">
      <c r="A3654" s="232"/>
      <c r="B3654" s="232"/>
      <c r="C3654" s="232"/>
      <c r="D3654" s="232"/>
      <c r="E3654" s="232"/>
      <c r="F3654" s="232"/>
      <c r="G3654" s="232"/>
    </row>
    <row r="3655" spans="1:7" x14ac:dyDescent="0.25">
      <c r="A3655" s="232"/>
      <c r="B3655" s="232"/>
      <c r="C3655" s="232"/>
      <c r="D3655" s="232"/>
      <c r="E3655" s="232"/>
      <c r="F3655" s="232"/>
      <c r="G3655" s="232"/>
    </row>
    <row r="3656" spans="1:7" x14ac:dyDescent="0.25">
      <c r="A3656" s="232"/>
      <c r="B3656" s="232"/>
      <c r="C3656" s="232"/>
      <c r="D3656" s="232"/>
      <c r="E3656" s="232"/>
      <c r="F3656" s="232"/>
      <c r="G3656" s="232"/>
    </row>
    <row r="3657" spans="1:7" x14ac:dyDescent="0.25">
      <c r="A3657" s="232"/>
      <c r="B3657" s="232"/>
      <c r="C3657" s="232"/>
      <c r="D3657" s="232"/>
      <c r="E3657" s="232"/>
      <c r="F3657" s="232"/>
      <c r="G3657" s="232"/>
    </row>
    <row r="3658" spans="1:7" x14ac:dyDescent="0.25">
      <c r="A3658" s="232"/>
      <c r="B3658" s="232"/>
      <c r="C3658" s="232"/>
      <c r="D3658" s="232"/>
      <c r="E3658" s="232"/>
      <c r="F3658" s="232"/>
      <c r="G3658" s="232"/>
    </row>
    <row r="3659" spans="1:7" x14ac:dyDescent="0.25">
      <c r="A3659" s="232"/>
      <c r="B3659" s="232"/>
      <c r="C3659" s="232"/>
      <c r="D3659" s="232"/>
      <c r="E3659" s="232"/>
      <c r="F3659" s="232"/>
      <c r="G3659" s="232"/>
    </row>
    <row r="3660" spans="1:7" x14ac:dyDescent="0.25">
      <c r="A3660" s="232"/>
      <c r="B3660" s="232"/>
      <c r="C3660" s="232"/>
      <c r="D3660" s="232"/>
      <c r="E3660" s="232"/>
      <c r="F3660" s="232"/>
      <c r="G3660" s="232"/>
    </row>
    <row r="3661" spans="1:7" x14ac:dyDescent="0.25">
      <c r="A3661" s="232"/>
      <c r="B3661" s="232"/>
      <c r="C3661" s="232"/>
      <c r="D3661" s="232"/>
      <c r="E3661" s="232"/>
      <c r="F3661" s="232"/>
      <c r="G3661" s="232"/>
    </row>
    <row r="3662" spans="1:7" x14ac:dyDescent="0.25">
      <c r="A3662" s="232"/>
      <c r="B3662" s="232"/>
      <c r="C3662" s="232"/>
      <c r="D3662" s="232"/>
      <c r="E3662" s="232"/>
      <c r="F3662" s="232"/>
      <c r="G3662" s="232"/>
    </row>
    <row r="3663" spans="1:7" x14ac:dyDescent="0.25">
      <c r="A3663" s="232"/>
      <c r="B3663" s="232"/>
      <c r="C3663" s="232"/>
      <c r="D3663" s="232"/>
      <c r="E3663" s="232"/>
      <c r="F3663" s="232"/>
      <c r="G3663" s="232"/>
    </row>
    <row r="3664" spans="1:7" x14ac:dyDescent="0.25">
      <c r="A3664" s="232"/>
      <c r="B3664" s="232"/>
      <c r="C3664" s="232"/>
      <c r="D3664" s="232"/>
      <c r="E3664" s="232"/>
      <c r="F3664" s="232"/>
      <c r="G3664" s="232"/>
    </row>
    <row r="3665" spans="1:7" x14ac:dyDescent="0.25">
      <c r="A3665" s="232"/>
      <c r="B3665" s="232"/>
      <c r="C3665" s="232"/>
      <c r="D3665" s="232"/>
      <c r="E3665" s="232"/>
      <c r="F3665" s="232"/>
      <c r="G3665" s="232"/>
    </row>
    <row r="3666" spans="1:7" x14ac:dyDescent="0.25">
      <c r="A3666" s="232"/>
      <c r="B3666" s="232"/>
      <c r="C3666" s="232"/>
      <c r="D3666" s="232"/>
      <c r="E3666" s="232"/>
      <c r="F3666" s="232"/>
      <c r="G3666" s="232"/>
    </row>
    <row r="3667" spans="1:7" x14ac:dyDescent="0.25">
      <c r="A3667" s="232"/>
      <c r="B3667" s="232"/>
      <c r="C3667" s="232"/>
      <c r="D3667" s="232"/>
      <c r="E3667" s="232"/>
      <c r="F3667" s="232"/>
      <c r="G3667" s="232"/>
    </row>
    <row r="3668" spans="1:7" x14ac:dyDescent="0.25">
      <c r="A3668" s="232"/>
      <c r="B3668" s="232"/>
      <c r="C3668" s="232"/>
      <c r="D3668" s="232"/>
      <c r="E3668" s="232"/>
      <c r="F3668" s="232"/>
      <c r="G3668" s="232"/>
    </row>
    <row r="3669" spans="1:7" x14ac:dyDescent="0.25">
      <c r="A3669" s="232"/>
      <c r="B3669" s="232"/>
      <c r="C3669" s="232"/>
      <c r="D3669" s="232"/>
      <c r="E3669" s="232"/>
      <c r="F3669" s="232"/>
      <c r="G3669" s="232"/>
    </row>
    <row r="3670" spans="1:7" x14ac:dyDescent="0.25">
      <c r="A3670" s="232"/>
      <c r="B3670" s="232"/>
      <c r="C3670" s="232"/>
      <c r="D3670" s="232"/>
      <c r="E3670" s="232"/>
      <c r="F3670" s="232"/>
      <c r="G3670" s="232"/>
    </row>
    <row r="3671" spans="1:7" x14ac:dyDescent="0.25">
      <c r="A3671" s="232"/>
      <c r="B3671" s="232"/>
      <c r="C3671" s="232"/>
      <c r="D3671" s="232"/>
      <c r="E3671" s="232"/>
      <c r="F3671" s="232"/>
      <c r="G3671" s="232"/>
    </row>
    <row r="3672" spans="1:7" x14ac:dyDescent="0.25">
      <c r="A3672" s="232"/>
      <c r="B3672" s="232"/>
      <c r="C3672" s="232"/>
      <c r="D3672" s="232"/>
      <c r="E3672" s="232"/>
      <c r="F3672" s="232"/>
      <c r="G3672" s="232"/>
    </row>
    <row r="3673" spans="1:7" x14ac:dyDescent="0.25">
      <c r="A3673" s="232"/>
      <c r="B3673" s="232"/>
      <c r="C3673" s="232"/>
      <c r="D3673" s="232"/>
      <c r="E3673" s="232"/>
      <c r="F3673" s="232"/>
      <c r="G3673" s="232"/>
    </row>
    <row r="3674" spans="1:7" x14ac:dyDescent="0.25">
      <c r="A3674" s="232"/>
      <c r="B3674" s="232"/>
      <c r="C3674" s="232"/>
      <c r="D3674" s="232"/>
      <c r="E3674" s="232"/>
      <c r="F3674" s="232"/>
      <c r="G3674" s="232"/>
    </row>
    <row r="3675" spans="1:7" x14ac:dyDescent="0.25">
      <c r="A3675" s="232"/>
      <c r="B3675" s="232"/>
      <c r="C3675" s="232"/>
      <c r="D3675" s="232"/>
      <c r="E3675" s="232"/>
      <c r="F3675" s="232"/>
      <c r="G3675" s="232"/>
    </row>
    <row r="3676" spans="1:7" x14ac:dyDescent="0.25">
      <c r="A3676" s="232"/>
      <c r="B3676" s="232"/>
      <c r="C3676" s="232"/>
      <c r="D3676" s="232"/>
      <c r="E3676" s="232"/>
      <c r="F3676" s="232"/>
      <c r="G3676" s="232"/>
    </row>
    <row r="3677" spans="1:7" x14ac:dyDescent="0.25">
      <c r="A3677" s="232"/>
      <c r="B3677" s="232"/>
      <c r="C3677" s="232"/>
      <c r="D3677" s="232"/>
      <c r="E3677" s="232"/>
      <c r="F3677" s="232"/>
      <c r="G3677" s="232"/>
    </row>
    <row r="3678" spans="1:7" x14ac:dyDescent="0.25">
      <c r="A3678" s="232"/>
      <c r="B3678" s="232"/>
      <c r="C3678" s="232"/>
      <c r="D3678" s="232"/>
      <c r="E3678" s="232"/>
      <c r="F3678" s="232"/>
      <c r="G3678" s="232"/>
    </row>
    <row r="3679" spans="1:7" x14ac:dyDescent="0.25">
      <c r="A3679" s="232"/>
      <c r="B3679" s="232"/>
      <c r="C3679" s="232"/>
      <c r="D3679" s="232"/>
      <c r="E3679" s="232"/>
      <c r="F3679" s="232"/>
      <c r="G3679" s="232"/>
    </row>
    <row r="3680" spans="1:7" x14ac:dyDescent="0.25">
      <c r="A3680" s="232"/>
      <c r="B3680" s="232"/>
      <c r="C3680" s="232"/>
      <c r="D3680" s="232"/>
      <c r="E3680" s="232"/>
      <c r="F3680" s="232"/>
      <c r="G3680" s="232"/>
    </row>
    <row r="3681" spans="1:7" x14ac:dyDescent="0.25">
      <c r="A3681" s="232"/>
      <c r="B3681" s="232"/>
      <c r="C3681" s="232"/>
      <c r="D3681" s="232"/>
      <c r="E3681" s="232"/>
      <c r="F3681" s="232"/>
      <c r="G3681" s="232"/>
    </row>
    <row r="3682" spans="1:7" x14ac:dyDescent="0.25">
      <c r="A3682" s="232"/>
      <c r="B3682" s="232"/>
      <c r="C3682" s="232"/>
      <c r="D3682" s="232"/>
      <c r="E3682" s="232"/>
      <c r="F3682" s="232"/>
      <c r="G3682" s="232"/>
    </row>
    <row r="3683" spans="1:7" x14ac:dyDescent="0.25">
      <c r="A3683" s="232"/>
      <c r="B3683" s="232"/>
      <c r="C3683" s="232"/>
      <c r="D3683" s="232"/>
      <c r="E3683" s="232"/>
      <c r="F3683" s="232"/>
      <c r="G3683" s="232"/>
    </row>
    <row r="3684" spans="1:7" x14ac:dyDescent="0.25">
      <c r="A3684" s="232"/>
      <c r="B3684" s="232"/>
      <c r="C3684" s="232"/>
      <c r="D3684" s="232"/>
      <c r="E3684" s="232"/>
      <c r="F3684" s="232"/>
      <c r="G3684" s="232"/>
    </row>
    <row r="3685" spans="1:7" x14ac:dyDescent="0.25">
      <c r="A3685" s="232"/>
      <c r="B3685" s="232"/>
      <c r="C3685" s="232"/>
      <c r="D3685" s="232"/>
      <c r="E3685" s="232"/>
      <c r="F3685" s="232"/>
      <c r="G3685" s="232"/>
    </row>
    <row r="3686" spans="1:7" x14ac:dyDescent="0.25">
      <c r="A3686" s="232"/>
      <c r="B3686" s="232"/>
      <c r="C3686" s="232"/>
      <c r="D3686" s="232"/>
      <c r="E3686" s="232"/>
      <c r="F3686" s="232"/>
      <c r="G3686" s="232"/>
    </row>
    <row r="3687" spans="1:7" x14ac:dyDescent="0.25">
      <c r="A3687" s="232"/>
      <c r="B3687" s="232"/>
      <c r="C3687" s="232"/>
      <c r="D3687" s="232"/>
      <c r="E3687" s="232"/>
      <c r="F3687" s="232"/>
      <c r="G3687" s="232"/>
    </row>
    <row r="3688" spans="1:7" x14ac:dyDescent="0.25">
      <c r="A3688" s="232"/>
      <c r="B3688" s="232"/>
      <c r="C3688" s="232"/>
      <c r="D3688" s="232"/>
      <c r="E3688" s="232"/>
      <c r="F3688" s="232"/>
      <c r="G3688" s="232"/>
    </row>
    <row r="3689" spans="1:7" x14ac:dyDescent="0.25">
      <c r="A3689" s="232"/>
      <c r="B3689" s="232"/>
      <c r="C3689" s="232"/>
      <c r="D3689" s="232"/>
      <c r="E3689" s="232"/>
      <c r="F3689" s="232"/>
      <c r="G3689" s="232"/>
    </row>
    <row r="3690" spans="1:7" x14ac:dyDescent="0.25">
      <c r="A3690" s="232"/>
      <c r="B3690" s="232"/>
      <c r="C3690" s="232"/>
      <c r="D3690" s="232"/>
      <c r="E3690" s="232"/>
      <c r="F3690" s="232"/>
      <c r="G3690" s="232"/>
    </row>
    <row r="3691" spans="1:7" x14ac:dyDescent="0.25">
      <c r="A3691" s="232"/>
      <c r="B3691" s="232"/>
      <c r="C3691" s="232"/>
      <c r="D3691" s="232"/>
      <c r="E3691" s="232"/>
      <c r="F3691" s="232"/>
      <c r="G3691" s="232"/>
    </row>
    <row r="3692" spans="1:7" x14ac:dyDescent="0.25">
      <c r="A3692" s="232"/>
      <c r="B3692" s="232"/>
      <c r="C3692" s="232"/>
      <c r="D3692" s="232"/>
      <c r="E3692" s="232"/>
      <c r="F3692" s="232"/>
      <c r="G3692" s="232"/>
    </row>
    <row r="3693" spans="1:7" x14ac:dyDescent="0.25">
      <c r="A3693" s="232"/>
      <c r="B3693" s="232"/>
      <c r="C3693" s="232"/>
      <c r="D3693" s="232"/>
      <c r="E3693" s="232"/>
      <c r="F3693" s="232"/>
      <c r="G3693" s="232"/>
    </row>
    <row r="3694" spans="1:7" x14ac:dyDescent="0.25">
      <c r="A3694" s="232"/>
      <c r="B3694" s="232"/>
      <c r="C3694" s="232"/>
      <c r="D3694" s="232"/>
      <c r="E3694" s="232"/>
      <c r="F3694" s="232"/>
      <c r="G3694" s="232"/>
    </row>
    <row r="3695" spans="1:7" x14ac:dyDescent="0.25">
      <c r="A3695" s="232"/>
      <c r="B3695" s="232"/>
      <c r="C3695" s="232"/>
      <c r="D3695" s="232"/>
      <c r="E3695" s="232"/>
      <c r="F3695" s="232"/>
      <c r="G3695" s="232"/>
    </row>
    <row r="3696" spans="1:7" x14ac:dyDescent="0.25">
      <c r="A3696" s="232"/>
      <c r="B3696" s="232"/>
      <c r="C3696" s="232"/>
      <c r="D3696" s="232"/>
      <c r="E3696" s="232"/>
      <c r="F3696" s="232"/>
      <c r="G3696" s="232"/>
    </row>
    <row r="3697" spans="1:7" x14ac:dyDescent="0.25">
      <c r="A3697" s="232"/>
      <c r="B3697" s="232"/>
      <c r="C3697" s="232"/>
      <c r="D3697" s="232"/>
      <c r="E3697" s="232"/>
      <c r="F3697" s="232"/>
      <c r="G3697" s="232"/>
    </row>
    <row r="3698" spans="1:7" x14ac:dyDescent="0.25">
      <c r="A3698" s="232"/>
      <c r="B3698" s="232"/>
      <c r="C3698" s="232"/>
      <c r="D3698" s="232"/>
      <c r="E3698" s="232"/>
      <c r="F3698" s="232"/>
      <c r="G3698" s="232"/>
    </row>
    <row r="3699" spans="1:7" x14ac:dyDescent="0.25">
      <c r="A3699" s="232"/>
      <c r="B3699" s="232"/>
      <c r="C3699" s="232"/>
      <c r="D3699" s="232"/>
      <c r="E3699" s="232"/>
      <c r="F3699" s="232"/>
      <c r="G3699" s="232"/>
    </row>
    <row r="3700" spans="1:7" x14ac:dyDescent="0.25">
      <c r="A3700" s="232"/>
      <c r="B3700" s="232"/>
      <c r="C3700" s="232"/>
      <c r="D3700" s="232"/>
      <c r="E3700" s="232"/>
      <c r="F3700" s="232"/>
      <c r="G3700" s="232"/>
    </row>
    <row r="3701" spans="1:7" x14ac:dyDescent="0.25">
      <c r="A3701" s="232"/>
      <c r="B3701" s="232"/>
      <c r="C3701" s="232"/>
      <c r="D3701" s="232"/>
      <c r="E3701" s="232"/>
      <c r="F3701" s="232"/>
      <c r="G3701" s="232"/>
    </row>
    <row r="3702" spans="1:7" x14ac:dyDescent="0.25">
      <c r="A3702" s="232"/>
      <c r="B3702" s="232"/>
      <c r="C3702" s="232"/>
      <c r="D3702" s="232"/>
      <c r="E3702" s="232"/>
      <c r="F3702" s="232"/>
      <c r="G3702" s="232"/>
    </row>
    <row r="3703" spans="1:7" x14ac:dyDescent="0.25">
      <c r="A3703" s="232"/>
      <c r="B3703" s="232"/>
      <c r="C3703" s="232"/>
      <c r="D3703" s="232"/>
      <c r="E3703" s="232"/>
      <c r="F3703" s="232"/>
      <c r="G3703" s="232"/>
    </row>
    <row r="3704" spans="1:7" x14ac:dyDescent="0.25">
      <c r="A3704" s="232"/>
      <c r="B3704" s="232"/>
      <c r="C3704" s="232"/>
      <c r="D3704" s="232"/>
      <c r="E3704" s="232"/>
      <c r="F3704" s="232"/>
      <c r="G3704" s="232"/>
    </row>
    <row r="3705" spans="1:7" x14ac:dyDescent="0.25">
      <c r="A3705" s="232"/>
      <c r="B3705" s="232"/>
      <c r="C3705" s="232"/>
      <c r="D3705" s="232"/>
      <c r="E3705" s="232"/>
      <c r="F3705" s="232"/>
      <c r="G3705" s="232"/>
    </row>
    <row r="3706" spans="1:7" x14ac:dyDescent="0.25">
      <c r="A3706" s="232"/>
      <c r="B3706" s="232"/>
      <c r="C3706" s="232"/>
      <c r="D3706" s="232"/>
      <c r="E3706" s="232"/>
      <c r="F3706" s="232"/>
      <c r="G3706" s="232"/>
    </row>
    <row r="3707" spans="1:7" x14ac:dyDescent="0.25">
      <c r="A3707" s="232"/>
      <c r="B3707" s="232"/>
      <c r="C3707" s="232"/>
      <c r="D3707" s="232"/>
      <c r="E3707" s="232"/>
      <c r="F3707" s="232"/>
      <c r="G3707" s="232"/>
    </row>
    <row r="3708" spans="1:7" x14ac:dyDescent="0.25">
      <c r="A3708" s="232"/>
      <c r="B3708" s="232"/>
      <c r="C3708" s="232"/>
      <c r="D3708" s="232"/>
      <c r="E3708" s="232"/>
      <c r="F3708" s="232"/>
      <c r="G3708" s="232"/>
    </row>
    <row r="3709" spans="1:7" x14ac:dyDescent="0.25">
      <c r="A3709" s="232"/>
      <c r="B3709" s="232"/>
      <c r="C3709" s="232"/>
      <c r="D3709" s="232"/>
      <c r="E3709" s="232"/>
      <c r="F3709" s="232"/>
      <c r="G3709" s="232"/>
    </row>
    <row r="3710" spans="1:7" x14ac:dyDescent="0.25">
      <c r="A3710" s="232"/>
      <c r="B3710" s="232"/>
      <c r="C3710" s="232"/>
      <c r="D3710" s="232"/>
      <c r="E3710" s="232"/>
      <c r="F3710" s="232"/>
      <c r="G3710" s="232"/>
    </row>
    <row r="3711" spans="1:7" x14ac:dyDescent="0.25">
      <c r="A3711" s="232"/>
      <c r="B3711" s="232"/>
      <c r="C3711" s="232"/>
      <c r="D3711" s="232"/>
      <c r="E3711" s="232"/>
      <c r="F3711" s="232"/>
      <c r="G3711" s="232"/>
    </row>
    <row r="3712" spans="1:7" x14ac:dyDescent="0.25">
      <c r="A3712" s="232"/>
      <c r="B3712" s="232"/>
      <c r="C3712" s="232"/>
      <c r="D3712" s="232"/>
      <c r="E3712" s="232"/>
      <c r="F3712" s="232"/>
      <c r="G3712" s="232"/>
    </row>
    <row r="3713" spans="1:7" x14ac:dyDescent="0.25">
      <c r="A3713" s="232"/>
      <c r="B3713" s="232"/>
      <c r="C3713" s="232"/>
      <c r="D3713" s="232"/>
      <c r="E3713" s="232"/>
      <c r="F3713" s="232"/>
      <c r="G3713" s="232"/>
    </row>
    <row r="3714" spans="1:7" x14ac:dyDescent="0.25">
      <c r="A3714" s="232"/>
      <c r="B3714" s="232"/>
      <c r="C3714" s="232"/>
      <c r="D3714" s="232"/>
      <c r="E3714" s="232"/>
      <c r="F3714" s="232"/>
      <c r="G3714" s="232"/>
    </row>
    <row r="3715" spans="1:7" x14ac:dyDescent="0.25">
      <c r="A3715" s="232"/>
      <c r="B3715" s="232"/>
      <c r="C3715" s="232"/>
      <c r="D3715" s="232"/>
      <c r="E3715" s="232"/>
      <c r="F3715" s="232"/>
      <c r="G3715" s="232"/>
    </row>
    <row r="3716" spans="1:7" x14ac:dyDescent="0.25">
      <c r="A3716" s="232"/>
      <c r="B3716" s="232"/>
      <c r="C3716" s="232"/>
      <c r="D3716" s="232"/>
      <c r="E3716" s="232"/>
      <c r="F3716" s="232"/>
      <c r="G3716" s="232"/>
    </row>
    <row r="3717" spans="1:7" x14ac:dyDescent="0.25">
      <c r="A3717" s="232"/>
      <c r="B3717" s="232"/>
      <c r="C3717" s="232"/>
      <c r="D3717" s="232"/>
      <c r="E3717" s="232"/>
      <c r="F3717" s="232"/>
      <c r="G3717" s="232"/>
    </row>
    <row r="3718" spans="1:7" x14ac:dyDescent="0.25">
      <c r="A3718" s="232"/>
      <c r="B3718" s="232"/>
      <c r="C3718" s="232"/>
      <c r="D3718" s="232"/>
      <c r="E3718" s="232"/>
      <c r="F3718" s="232"/>
      <c r="G3718" s="232"/>
    </row>
    <row r="3719" spans="1:7" x14ac:dyDescent="0.25">
      <c r="A3719" s="232"/>
      <c r="B3719" s="232"/>
      <c r="C3719" s="232"/>
      <c r="D3719" s="232"/>
      <c r="E3719" s="232"/>
      <c r="F3719" s="232"/>
      <c r="G3719" s="232"/>
    </row>
    <row r="3720" spans="1:7" x14ac:dyDescent="0.25">
      <c r="A3720" s="232"/>
      <c r="B3720" s="232"/>
      <c r="C3720" s="232"/>
      <c r="D3720" s="232"/>
      <c r="E3720" s="232"/>
      <c r="F3720" s="232"/>
      <c r="G3720" s="232"/>
    </row>
    <row r="3721" spans="1:7" x14ac:dyDescent="0.25">
      <c r="A3721" s="232"/>
      <c r="B3721" s="232"/>
      <c r="C3721" s="232"/>
      <c r="D3721" s="232"/>
      <c r="E3721" s="232"/>
      <c r="F3721" s="232"/>
      <c r="G3721" s="232"/>
    </row>
    <row r="3722" spans="1:7" x14ac:dyDescent="0.25">
      <c r="A3722" s="232"/>
      <c r="B3722" s="232"/>
      <c r="C3722" s="232"/>
      <c r="D3722" s="232"/>
      <c r="E3722" s="232"/>
      <c r="F3722" s="232"/>
      <c r="G3722" s="232"/>
    </row>
    <row r="3723" spans="1:7" x14ac:dyDescent="0.25">
      <c r="A3723" s="232"/>
      <c r="B3723" s="232"/>
      <c r="C3723" s="232"/>
      <c r="D3723" s="232"/>
      <c r="E3723" s="232"/>
      <c r="F3723" s="232"/>
      <c r="G3723" s="232"/>
    </row>
    <row r="3724" spans="1:7" x14ac:dyDescent="0.25">
      <c r="A3724" s="232"/>
      <c r="B3724" s="232"/>
      <c r="C3724" s="232"/>
      <c r="D3724" s="232"/>
      <c r="E3724" s="232"/>
      <c r="F3724" s="232"/>
      <c r="G3724" s="232"/>
    </row>
    <row r="3725" spans="1:7" x14ac:dyDescent="0.25">
      <c r="A3725" s="232"/>
      <c r="B3725" s="232"/>
      <c r="C3725" s="232"/>
      <c r="D3725" s="232"/>
      <c r="E3725" s="232"/>
      <c r="F3725" s="232"/>
      <c r="G3725" s="232"/>
    </row>
    <row r="3726" spans="1:7" x14ac:dyDescent="0.25">
      <c r="A3726" s="232"/>
      <c r="B3726" s="232"/>
      <c r="C3726" s="232"/>
      <c r="D3726" s="232"/>
      <c r="E3726" s="232"/>
      <c r="F3726" s="232"/>
      <c r="G3726" s="232"/>
    </row>
    <row r="3727" spans="1:7" x14ac:dyDescent="0.25">
      <c r="A3727" s="232"/>
      <c r="B3727" s="232"/>
      <c r="C3727" s="232"/>
      <c r="D3727" s="232"/>
      <c r="E3727" s="232"/>
      <c r="F3727" s="232"/>
      <c r="G3727" s="232"/>
    </row>
    <row r="3728" spans="1:7" x14ac:dyDescent="0.25">
      <c r="A3728" s="232"/>
      <c r="B3728" s="232"/>
      <c r="C3728" s="232"/>
      <c r="D3728" s="232"/>
      <c r="E3728" s="232"/>
      <c r="F3728" s="232"/>
      <c r="G3728" s="232"/>
    </row>
    <row r="3729" spans="1:7" x14ac:dyDescent="0.25">
      <c r="A3729" s="232"/>
      <c r="B3729" s="232"/>
      <c r="C3729" s="232"/>
      <c r="D3729" s="232"/>
      <c r="E3729" s="232"/>
      <c r="F3729" s="232"/>
      <c r="G3729" s="232"/>
    </row>
    <row r="3730" spans="1:7" x14ac:dyDescent="0.25">
      <c r="A3730" s="232"/>
      <c r="B3730" s="232"/>
      <c r="C3730" s="232"/>
      <c r="D3730" s="232"/>
      <c r="E3730" s="232"/>
      <c r="F3730" s="232"/>
      <c r="G3730" s="232"/>
    </row>
    <row r="3731" spans="1:7" x14ac:dyDescent="0.25">
      <c r="A3731" s="232"/>
      <c r="B3731" s="232"/>
      <c r="C3731" s="232"/>
      <c r="D3731" s="232"/>
      <c r="E3731" s="232"/>
      <c r="F3731" s="232"/>
      <c r="G3731" s="232"/>
    </row>
    <row r="3732" spans="1:7" x14ac:dyDescent="0.25">
      <c r="A3732" s="232"/>
      <c r="B3732" s="232"/>
      <c r="C3732" s="232"/>
      <c r="D3732" s="232"/>
      <c r="E3732" s="232"/>
      <c r="F3732" s="232"/>
      <c r="G3732" s="232"/>
    </row>
    <row r="3733" spans="1:7" x14ac:dyDescent="0.25">
      <c r="A3733" s="232"/>
      <c r="B3733" s="232"/>
      <c r="C3733" s="232"/>
      <c r="D3733" s="232"/>
      <c r="E3733" s="232"/>
      <c r="F3733" s="232"/>
      <c r="G3733" s="232"/>
    </row>
    <row r="3734" spans="1:7" x14ac:dyDescent="0.25">
      <c r="A3734" s="232"/>
      <c r="B3734" s="232"/>
      <c r="C3734" s="232"/>
      <c r="D3734" s="232"/>
      <c r="E3734" s="232"/>
      <c r="F3734" s="232"/>
      <c r="G3734" s="232"/>
    </row>
    <row r="3735" spans="1:7" x14ac:dyDescent="0.25">
      <c r="A3735" s="232"/>
      <c r="B3735" s="232"/>
      <c r="C3735" s="232"/>
      <c r="D3735" s="232"/>
      <c r="E3735" s="232"/>
      <c r="F3735" s="232"/>
      <c r="G3735" s="232"/>
    </row>
    <row r="3736" spans="1:7" x14ac:dyDescent="0.25">
      <c r="A3736" s="232"/>
      <c r="B3736" s="232"/>
      <c r="C3736" s="232"/>
      <c r="D3736" s="232"/>
      <c r="E3736" s="232"/>
      <c r="F3736" s="232"/>
      <c r="G3736" s="232"/>
    </row>
    <row r="3737" spans="1:7" x14ac:dyDescent="0.25">
      <c r="A3737" s="232"/>
      <c r="B3737" s="232"/>
      <c r="C3737" s="232"/>
      <c r="D3737" s="232"/>
      <c r="E3737" s="232"/>
      <c r="F3737" s="232"/>
      <c r="G3737" s="232"/>
    </row>
    <row r="3738" spans="1:7" x14ac:dyDescent="0.25">
      <c r="A3738" s="232"/>
      <c r="B3738" s="232"/>
      <c r="C3738" s="232"/>
      <c r="D3738" s="232"/>
      <c r="E3738" s="232"/>
      <c r="F3738" s="232"/>
      <c r="G3738" s="232"/>
    </row>
    <row r="3739" spans="1:7" x14ac:dyDescent="0.25">
      <c r="A3739" s="232"/>
      <c r="B3739" s="232"/>
      <c r="C3739" s="232"/>
      <c r="D3739" s="232"/>
      <c r="E3739" s="232"/>
      <c r="F3739" s="232"/>
      <c r="G3739" s="232"/>
    </row>
    <row r="3740" spans="1:7" x14ac:dyDescent="0.25">
      <c r="A3740" s="232"/>
      <c r="B3740" s="232"/>
      <c r="C3740" s="232"/>
      <c r="D3740" s="232"/>
      <c r="E3740" s="232"/>
      <c r="F3740" s="232"/>
      <c r="G3740" s="232"/>
    </row>
    <row r="3741" spans="1:7" x14ac:dyDescent="0.25">
      <c r="A3741" s="232"/>
      <c r="B3741" s="232"/>
      <c r="C3741" s="232"/>
      <c r="D3741" s="232"/>
      <c r="E3741" s="232"/>
      <c r="F3741" s="232"/>
      <c r="G3741" s="232"/>
    </row>
    <row r="3742" spans="1:7" x14ac:dyDescent="0.25">
      <c r="A3742" s="232"/>
      <c r="B3742" s="232"/>
      <c r="C3742" s="232"/>
      <c r="D3742" s="232"/>
      <c r="E3742" s="232"/>
      <c r="F3742" s="232"/>
      <c r="G3742" s="232"/>
    </row>
    <row r="3743" spans="1:7" x14ac:dyDescent="0.25">
      <c r="A3743" s="232"/>
      <c r="B3743" s="232"/>
      <c r="C3743" s="232"/>
      <c r="D3743" s="232"/>
      <c r="E3743" s="232"/>
      <c r="F3743" s="232"/>
      <c r="G3743" s="232"/>
    </row>
    <row r="3744" spans="1:7" x14ac:dyDescent="0.25">
      <c r="A3744" s="232"/>
      <c r="B3744" s="232"/>
      <c r="C3744" s="232"/>
      <c r="D3744" s="232"/>
      <c r="E3744" s="232"/>
      <c r="F3744" s="232"/>
      <c r="G3744" s="232"/>
    </row>
    <row r="3745" spans="1:7" x14ac:dyDescent="0.25">
      <c r="A3745" s="232"/>
      <c r="B3745" s="232"/>
      <c r="C3745" s="232"/>
      <c r="D3745" s="232"/>
      <c r="E3745" s="232"/>
      <c r="F3745" s="232"/>
      <c r="G3745" s="232"/>
    </row>
    <row r="3746" spans="1:7" x14ac:dyDescent="0.25">
      <c r="A3746" s="232"/>
      <c r="B3746" s="232"/>
      <c r="C3746" s="232"/>
      <c r="D3746" s="232"/>
      <c r="E3746" s="232"/>
      <c r="F3746" s="232"/>
      <c r="G3746" s="232"/>
    </row>
    <row r="3747" spans="1:7" x14ac:dyDescent="0.25">
      <c r="A3747" s="232"/>
      <c r="B3747" s="232"/>
      <c r="C3747" s="232"/>
      <c r="D3747" s="232"/>
      <c r="E3747" s="232"/>
      <c r="F3747" s="232"/>
      <c r="G3747" s="232"/>
    </row>
    <row r="3748" spans="1:7" x14ac:dyDescent="0.25">
      <c r="A3748" s="232"/>
      <c r="B3748" s="232"/>
      <c r="C3748" s="232"/>
      <c r="D3748" s="232"/>
      <c r="E3748" s="232"/>
      <c r="F3748" s="232"/>
      <c r="G3748" s="232"/>
    </row>
    <row r="3749" spans="1:7" x14ac:dyDescent="0.25">
      <c r="A3749" s="232"/>
      <c r="B3749" s="232"/>
      <c r="C3749" s="232"/>
      <c r="D3749" s="232"/>
      <c r="E3749" s="232"/>
      <c r="F3749" s="232"/>
      <c r="G3749" s="232"/>
    </row>
    <row r="3750" spans="1:7" x14ac:dyDescent="0.25">
      <c r="A3750" s="232"/>
      <c r="B3750" s="232"/>
      <c r="C3750" s="232"/>
      <c r="D3750" s="232"/>
      <c r="E3750" s="232"/>
      <c r="F3750" s="232"/>
      <c r="G3750" s="232"/>
    </row>
    <row r="3751" spans="1:7" x14ac:dyDescent="0.25">
      <c r="A3751" s="232"/>
      <c r="B3751" s="232"/>
      <c r="C3751" s="232"/>
      <c r="D3751" s="232"/>
      <c r="E3751" s="232"/>
      <c r="F3751" s="232"/>
      <c r="G3751" s="232"/>
    </row>
    <row r="3752" spans="1:7" x14ac:dyDescent="0.25">
      <c r="A3752" s="232"/>
      <c r="B3752" s="232"/>
      <c r="C3752" s="232"/>
      <c r="D3752" s="232"/>
      <c r="E3752" s="232"/>
      <c r="F3752" s="232"/>
      <c r="G3752" s="232"/>
    </row>
    <row r="3753" spans="1:7" x14ac:dyDescent="0.25">
      <c r="A3753" s="232"/>
      <c r="B3753" s="232"/>
      <c r="C3753" s="232"/>
      <c r="D3753" s="232"/>
      <c r="E3753" s="232"/>
      <c r="F3753" s="232"/>
      <c r="G3753" s="232"/>
    </row>
    <row r="3754" spans="1:7" x14ac:dyDescent="0.25">
      <c r="A3754" s="232"/>
      <c r="B3754" s="232"/>
      <c r="C3754" s="232"/>
      <c r="D3754" s="232"/>
      <c r="E3754" s="232"/>
      <c r="F3754" s="232"/>
      <c r="G3754" s="232"/>
    </row>
    <row r="3755" spans="1:7" x14ac:dyDescent="0.25">
      <c r="A3755" s="232"/>
      <c r="B3755" s="232"/>
      <c r="C3755" s="232"/>
      <c r="D3755" s="232"/>
      <c r="E3755" s="232"/>
      <c r="F3755" s="232"/>
      <c r="G3755" s="232"/>
    </row>
    <row r="3756" spans="1:7" x14ac:dyDescent="0.25">
      <c r="A3756" s="232"/>
      <c r="B3756" s="232"/>
      <c r="C3756" s="232"/>
      <c r="D3756" s="232"/>
      <c r="E3756" s="232"/>
      <c r="F3756" s="232"/>
      <c r="G3756" s="232"/>
    </row>
    <row r="3757" spans="1:7" x14ac:dyDescent="0.25">
      <c r="A3757" s="232"/>
      <c r="B3757" s="232"/>
      <c r="C3757" s="232"/>
      <c r="D3757" s="232"/>
      <c r="E3757" s="232"/>
      <c r="F3757" s="232"/>
      <c r="G3757" s="232"/>
    </row>
    <row r="3758" spans="1:7" x14ac:dyDescent="0.25">
      <c r="A3758" s="232"/>
      <c r="B3758" s="232"/>
      <c r="C3758" s="232"/>
      <c r="D3758" s="232"/>
      <c r="E3758" s="232"/>
      <c r="F3758" s="232"/>
      <c r="G3758" s="232"/>
    </row>
    <row r="3759" spans="1:7" x14ac:dyDescent="0.25">
      <c r="A3759" s="232"/>
      <c r="B3759" s="232"/>
      <c r="C3759" s="232"/>
      <c r="D3759" s="232"/>
      <c r="E3759" s="232"/>
      <c r="F3759" s="232"/>
      <c r="G3759" s="232"/>
    </row>
    <row r="3760" spans="1:7" x14ac:dyDescent="0.25">
      <c r="A3760" s="232"/>
      <c r="B3760" s="232"/>
      <c r="C3760" s="232"/>
      <c r="D3760" s="232"/>
      <c r="E3760" s="232"/>
      <c r="F3760" s="232"/>
      <c r="G3760" s="232"/>
    </row>
    <row r="3761" spans="1:7" x14ac:dyDescent="0.25">
      <c r="A3761" s="232"/>
      <c r="B3761" s="232"/>
      <c r="C3761" s="232"/>
      <c r="D3761" s="232"/>
      <c r="E3761" s="232"/>
      <c r="F3761" s="232"/>
      <c r="G3761" s="232"/>
    </row>
    <row r="3762" spans="1:7" x14ac:dyDescent="0.25">
      <c r="A3762" s="232"/>
      <c r="B3762" s="232"/>
      <c r="C3762" s="232"/>
      <c r="D3762" s="232"/>
      <c r="E3762" s="232"/>
      <c r="F3762" s="232"/>
      <c r="G3762" s="232"/>
    </row>
    <row r="3763" spans="1:7" x14ac:dyDescent="0.25">
      <c r="A3763" s="232"/>
      <c r="B3763" s="232"/>
      <c r="C3763" s="232"/>
      <c r="D3763" s="232"/>
      <c r="E3763" s="232"/>
      <c r="F3763" s="232"/>
      <c r="G3763" s="232"/>
    </row>
    <row r="3764" spans="1:7" x14ac:dyDescent="0.25">
      <c r="A3764" s="232"/>
      <c r="B3764" s="232"/>
      <c r="C3764" s="232"/>
      <c r="D3764" s="232"/>
      <c r="E3764" s="232"/>
      <c r="F3764" s="232"/>
      <c r="G3764" s="232"/>
    </row>
    <row r="3765" spans="1:7" x14ac:dyDescent="0.25">
      <c r="A3765" s="232"/>
      <c r="B3765" s="232"/>
      <c r="C3765" s="232"/>
      <c r="D3765" s="232"/>
      <c r="E3765" s="232"/>
      <c r="F3765" s="232"/>
      <c r="G3765" s="232"/>
    </row>
    <row r="3766" spans="1:7" x14ac:dyDescent="0.25">
      <c r="A3766" s="232"/>
      <c r="B3766" s="232"/>
      <c r="C3766" s="232"/>
      <c r="D3766" s="232"/>
      <c r="E3766" s="232"/>
      <c r="F3766" s="232"/>
      <c r="G3766" s="232"/>
    </row>
    <row r="3767" spans="1:7" x14ac:dyDescent="0.25">
      <c r="A3767" s="232"/>
      <c r="B3767" s="232"/>
      <c r="C3767" s="232"/>
      <c r="D3767" s="232"/>
      <c r="E3767" s="232"/>
      <c r="F3767" s="232"/>
      <c r="G3767" s="232"/>
    </row>
    <row r="3768" spans="1:7" x14ac:dyDescent="0.25">
      <c r="A3768" s="232"/>
      <c r="B3768" s="232"/>
      <c r="C3768" s="232"/>
      <c r="D3768" s="232"/>
      <c r="E3768" s="232"/>
      <c r="F3768" s="232"/>
      <c r="G3768" s="232"/>
    </row>
    <row r="3769" spans="1:7" x14ac:dyDescent="0.25">
      <c r="A3769" s="232"/>
      <c r="B3769" s="232"/>
      <c r="C3769" s="232"/>
      <c r="D3769" s="232"/>
      <c r="E3769" s="232"/>
      <c r="F3769" s="232"/>
      <c r="G3769" s="232"/>
    </row>
    <row r="3770" spans="1:7" x14ac:dyDescent="0.25">
      <c r="A3770" s="232"/>
      <c r="B3770" s="232"/>
      <c r="C3770" s="232"/>
      <c r="D3770" s="232"/>
      <c r="E3770" s="232"/>
      <c r="F3770" s="232"/>
      <c r="G3770" s="232"/>
    </row>
    <row r="3771" spans="1:7" x14ac:dyDescent="0.25">
      <c r="A3771" s="232"/>
      <c r="B3771" s="232"/>
      <c r="C3771" s="232"/>
      <c r="D3771" s="232"/>
      <c r="E3771" s="232"/>
      <c r="F3771" s="232"/>
      <c r="G3771" s="232"/>
    </row>
    <row r="3772" spans="1:7" x14ac:dyDescent="0.25">
      <c r="A3772" s="232"/>
      <c r="B3772" s="232"/>
      <c r="C3772" s="232"/>
      <c r="D3772" s="232"/>
      <c r="E3772" s="232"/>
      <c r="F3772" s="232"/>
      <c r="G3772" s="232"/>
    </row>
    <row r="3773" spans="1:7" x14ac:dyDescent="0.25">
      <c r="A3773" s="232"/>
      <c r="B3773" s="232"/>
      <c r="C3773" s="232"/>
      <c r="D3773" s="232"/>
      <c r="E3773" s="232"/>
      <c r="F3773" s="232"/>
      <c r="G3773" s="232"/>
    </row>
    <row r="3774" spans="1:7" x14ac:dyDescent="0.25">
      <c r="A3774" s="232"/>
      <c r="B3774" s="232"/>
      <c r="C3774" s="232"/>
      <c r="D3774" s="232"/>
      <c r="E3774" s="232"/>
      <c r="F3774" s="232"/>
      <c r="G3774" s="232"/>
    </row>
    <row r="3775" spans="1:7" x14ac:dyDescent="0.25">
      <c r="A3775" s="232"/>
      <c r="B3775" s="232"/>
      <c r="C3775" s="232"/>
      <c r="D3775" s="232"/>
      <c r="E3775" s="232"/>
      <c r="F3775" s="232"/>
      <c r="G3775" s="232"/>
    </row>
    <row r="3776" spans="1:7" x14ac:dyDescent="0.25">
      <c r="A3776" s="232"/>
      <c r="B3776" s="232"/>
      <c r="C3776" s="232"/>
      <c r="D3776" s="232"/>
      <c r="E3776" s="232"/>
      <c r="F3776" s="232"/>
      <c r="G3776" s="232"/>
    </row>
    <row r="3777" spans="1:7" x14ac:dyDescent="0.25">
      <c r="A3777" s="232"/>
      <c r="B3777" s="232"/>
      <c r="C3777" s="232"/>
      <c r="D3777" s="232"/>
      <c r="E3777" s="232"/>
      <c r="F3777" s="232"/>
      <c r="G3777" s="232"/>
    </row>
    <row r="3778" spans="1:7" x14ac:dyDescent="0.25">
      <c r="A3778" s="232"/>
      <c r="B3778" s="232"/>
      <c r="C3778" s="232"/>
      <c r="D3778" s="232"/>
      <c r="E3778" s="232"/>
      <c r="F3778" s="232"/>
      <c r="G3778" s="232"/>
    </row>
    <row r="3779" spans="1:7" x14ac:dyDescent="0.25">
      <c r="A3779" s="232"/>
      <c r="B3779" s="232"/>
      <c r="C3779" s="232"/>
      <c r="D3779" s="232"/>
      <c r="E3779" s="232"/>
      <c r="F3779" s="232"/>
      <c r="G3779" s="232"/>
    </row>
    <row r="3780" spans="1:7" x14ac:dyDescent="0.25">
      <c r="A3780" s="232"/>
      <c r="B3780" s="232"/>
      <c r="C3780" s="232"/>
      <c r="D3780" s="232"/>
      <c r="E3780" s="232"/>
      <c r="F3780" s="232"/>
      <c r="G3780" s="232"/>
    </row>
    <row r="3781" spans="1:7" x14ac:dyDescent="0.25">
      <c r="A3781" s="232"/>
      <c r="B3781" s="232"/>
      <c r="C3781" s="232"/>
      <c r="D3781" s="232"/>
      <c r="E3781" s="232"/>
      <c r="F3781" s="232"/>
      <c r="G3781" s="232"/>
    </row>
    <row r="3782" spans="1:7" x14ac:dyDescent="0.25">
      <c r="A3782" s="232"/>
      <c r="B3782" s="232"/>
      <c r="C3782" s="232"/>
      <c r="D3782" s="232"/>
      <c r="E3782" s="232"/>
      <c r="F3782" s="232"/>
      <c r="G3782" s="232"/>
    </row>
    <row r="3783" spans="1:7" x14ac:dyDescent="0.25">
      <c r="A3783" s="232"/>
      <c r="B3783" s="232"/>
      <c r="C3783" s="232"/>
      <c r="D3783" s="232"/>
      <c r="E3783" s="232"/>
      <c r="F3783" s="232"/>
      <c r="G3783" s="232"/>
    </row>
    <row r="3784" spans="1:7" x14ac:dyDescent="0.25">
      <c r="A3784" s="232"/>
      <c r="B3784" s="232"/>
      <c r="C3784" s="232"/>
      <c r="D3784" s="232"/>
      <c r="E3784" s="232"/>
      <c r="F3784" s="232"/>
      <c r="G3784" s="232"/>
    </row>
    <row r="3785" spans="1:7" x14ac:dyDescent="0.25">
      <c r="A3785" s="232"/>
      <c r="B3785" s="232"/>
      <c r="C3785" s="232"/>
      <c r="D3785" s="232"/>
      <c r="E3785" s="232"/>
      <c r="F3785" s="232"/>
      <c r="G3785" s="232"/>
    </row>
    <row r="3786" spans="1:7" x14ac:dyDescent="0.25">
      <c r="A3786" s="232"/>
      <c r="B3786" s="232"/>
      <c r="C3786" s="232"/>
      <c r="D3786" s="232"/>
      <c r="E3786" s="232"/>
      <c r="F3786" s="232"/>
      <c r="G3786" s="232"/>
    </row>
    <row r="3787" spans="1:7" x14ac:dyDescent="0.25">
      <c r="A3787" s="232"/>
      <c r="B3787" s="232"/>
      <c r="C3787" s="232"/>
      <c r="D3787" s="232"/>
      <c r="E3787" s="232"/>
      <c r="F3787" s="232"/>
      <c r="G3787" s="232"/>
    </row>
    <row r="3788" spans="1:7" x14ac:dyDescent="0.25">
      <c r="A3788" s="232"/>
      <c r="B3788" s="232"/>
      <c r="C3788" s="232"/>
      <c r="D3788" s="232"/>
      <c r="E3788" s="232"/>
      <c r="F3788" s="232"/>
      <c r="G3788" s="232"/>
    </row>
    <row r="3789" spans="1:7" x14ac:dyDescent="0.25">
      <c r="A3789" s="232"/>
      <c r="B3789" s="232"/>
      <c r="C3789" s="232"/>
      <c r="D3789" s="232"/>
      <c r="E3789" s="232"/>
      <c r="F3789" s="232"/>
      <c r="G3789" s="232"/>
    </row>
    <row r="3790" spans="1:7" x14ac:dyDescent="0.25">
      <c r="A3790" s="232"/>
      <c r="B3790" s="232"/>
      <c r="C3790" s="232"/>
      <c r="D3790" s="232"/>
      <c r="E3790" s="232"/>
      <c r="F3790" s="232"/>
      <c r="G3790" s="232"/>
    </row>
    <row r="3791" spans="1:7" x14ac:dyDescent="0.25">
      <c r="A3791" s="232"/>
      <c r="B3791" s="232"/>
      <c r="C3791" s="232"/>
      <c r="D3791" s="232"/>
      <c r="E3791" s="232"/>
      <c r="F3791" s="232"/>
      <c r="G3791" s="232"/>
    </row>
    <row r="3792" spans="1:7" x14ac:dyDescent="0.25">
      <c r="A3792" s="232"/>
      <c r="B3792" s="232"/>
      <c r="C3792" s="232"/>
      <c r="D3792" s="232"/>
      <c r="E3792" s="232"/>
      <c r="F3792" s="232"/>
      <c r="G3792" s="232"/>
    </row>
    <row r="3793" spans="1:7" x14ac:dyDescent="0.25">
      <c r="A3793" s="232"/>
      <c r="B3793" s="232"/>
      <c r="C3793" s="232"/>
      <c r="D3793" s="232"/>
      <c r="E3793" s="232"/>
      <c r="F3793" s="232"/>
      <c r="G3793" s="232"/>
    </row>
    <row r="3794" spans="1:7" x14ac:dyDescent="0.25">
      <c r="A3794" s="232"/>
      <c r="B3794" s="232"/>
      <c r="C3794" s="232"/>
      <c r="D3794" s="232"/>
      <c r="E3794" s="232"/>
      <c r="F3794" s="232"/>
      <c r="G3794" s="232"/>
    </row>
    <row r="3795" spans="1:7" x14ac:dyDescent="0.25">
      <c r="A3795" s="232"/>
      <c r="B3795" s="232"/>
      <c r="C3795" s="232"/>
      <c r="D3795" s="232"/>
      <c r="E3795" s="232"/>
      <c r="F3795" s="232"/>
      <c r="G3795" s="232"/>
    </row>
    <row r="3796" spans="1:7" x14ac:dyDescent="0.25">
      <c r="A3796" s="232"/>
      <c r="B3796" s="232"/>
      <c r="C3796" s="232"/>
      <c r="D3796" s="232"/>
      <c r="E3796" s="232"/>
      <c r="F3796" s="232"/>
      <c r="G3796" s="232"/>
    </row>
    <row r="3797" spans="1:7" x14ac:dyDescent="0.25">
      <c r="A3797" s="232"/>
      <c r="B3797" s="232"/>
      <c r="C3797" s="232"/>
      <c r="D3797" s="232"/>
      <c r="E3797" s="232"/>
      <c r="F3797" s="232"/>
      <c r="G3797" s="232"/>
    </row>
    <row r="3798" spans="1:7" x14ac:dyDescent="0.25">
      <c r="A3798" s="232"/>
      <c r="B3798" s="232"/>
      <c r="C3798" s="232"/>
      <c r="D3798" s="232"/>
      <c r="E3798" s="232"/>
      <c r="F3798" s="232"/>
      <c r="G3798" s="232"/>
    </row>
    <row r="3799" spans="1:7" x14ac:dyDescent="0.25">
      <c r="A3799" s="232"/>
      <c r="B3799" s="232"/>
      <c r="C3799" s="232"/>
      <c r="D3799" s="232"/>
      <c r="E3799" s="232"/>
      <c r="F3799" s="232"/>
      <c r="G3799" s="232"/>
    </row>
    <row r="3800" spans="1:7" x14ac:dyDescent="0.25">
      <c r="A3800" s="232"/>
      <c r="B3800" s="232"/>
      <c r="C3800" s="232"/>
      <c r="D3800" s="232"/>
      <c r="E3800" s="232"/>
      <c r="F3800" s="232"/>
      <c r="G3800" s="232"/>
    </row>
    <row r="3801" spans="1:7" x14ac:dyDescent="0.25">
      <c r="A3801" s="232"/>
      <c r="B3801" s="232"/>
      <c r="C3801" s="232"/>
      <c r="D3801" s="232"/>
      <c r="E3801" s="232"/>
      <c r="F3801" s="232"/>
      <c r="G3801" s="232"/>
    </row>
    <row r="3802" spans="1:7" x14ac:dyDescent="0.25">
      <c r="A3802" s="232"/>
      <c r="B3802" s="232"/>
      <c r="C3802" s="232"/>
      <c r="D3802" s="232"/>
      <c r="E3802" s="232"/>
      <c r="F3802" s="232"/>
      <c r="G3802" s="232"/>
    </row>
    <row r="3803" spans="1:7" x14ac:dyDescent="0.25">
      <c r="A3803" s="232"/>
      <c r="B3803" s="232"/>
      <c r="C3803" s="232"/>
      <c r="D3803" s="232"/>
      <c r="E3803" s="232"/>
      <c r="F3803" s="232"/>
      <c r="G3803" s="232"/>
    </row>
    <row r="3804" spans="1:7" x14ac:dyDescent="0.25">
      <c r="A3804" s="232"/>
      <c r="B3804" s="232"/>
      <c r="C3804" s="232"/>
      <c r="D3804" s="232"/>
      <c r="E3804" s="232"/>
      <c r="F3804" s="232"/>
      <c r="G3804" s="232"/>
    </row>
    <row r="3805" spans="1:7" x14ac:dyDescent="0.25">
      <c r="A3805" s="232"/>
      <c r="B3805" s="232"/>
      <c r="C3805" s="232"/>
      <c r="D3805" s="232"/>
      <c r="E3805" s="232"/>
      <c r="F3805" s="232"/>
      <c r="G3805" s="232"/>
    </row>
    <row r="3806" spans="1:7" x14ac:dyDescent="0.25">
      <c r="A3806" s="232"/>
      <c r="B3806" s="232"/>
      <c r="C3806" s="232"/>
      <c r="D3806" s="232"/>
      <c r="E3806" s="232"/>
      <c r="F3806" s="232"/>
      <c r="G3806" s="232"/>
    </row>
    <row r="3807" spans="1:7" x14ac:dyDescent="0.25">
      <c r="A3807" s="232"/>
      <c r="B3807" s="232"/>
      <c r="C3807" s="232"/>
      <c r="D3807" s="232"/>
      <c r="E3807" s="232"/>
      <c r="F3807" s="232"/>
      <c r="G3807" s="232"/>
    </row>
    <row r="3808" spans="1:7" x14ac:dyDescent="0.25">
      <c r="A3808" s="232"/>
      <c r="B3808" s="232"/>
      <c r="C3808" s="232"/>
      <c r="D3808" s="232"/>
      <c r="E3808" s="232"/>
      <c r="F3808" s="232"/>
      <c r="G3808" s="232"/>
    </row>
    <row r="3809" spans="1:7" x14ac:dyDescent="0.25">
      <c r="A3809" s="232"/>
      <c r="B3809" s="232"/>
      <c r="C3809" s="232"/>
      <c r="D3809" s="232"/>
      <c r="E3809" s="232"/>
      <c r="F3809" s="232"/>
      <c r="G3809" s="232"/>
    </row>
    <row r="3810" spans="1:7" x14ac:dyDescent="0.25">
      <c r="A3810" s="232"/>
      <c r="B3810" s="232"/>
      <c r="C3810" s="232"/>
      <c r="D3810" s="232"/>
      <c r="E3810" s="232"/>
      <c r="F3810" s="232"/>
      <c r="G3810" s="232"/>
    </row>
    <row r="3811" spans="1:7" x14ac:dyDescent="0.25">
      <c r="A3811" s="232"/>
      <c r="B3811" s="232"/>
      <c r="C3811" s="232"/>
      <c r="D3811" s="232"/>
      <c r="E3811" s="232"/>
      <c r="F3811" s="232"/>
      <c r="G3811" s="232"/>
    </row>
    <row r="3812" spans="1:7" x14ac:dyDescent="0.25">
      <c r="A3812" s="232"/>
      <c r="B3812" s="232"/>
      <c r="C3812" s="232"/>
      <c r="D3812" s="232"/>
      <c r="E3812" s="232"/>
      <c r="F3812" s="232"/>
      <c r="G3812" s="232"/>
    </row>
    <row r="3813" spans="1:7" x14ac:dyDescent="0.25">
      <c r="A3813" s="232"/>
      <c r="B3813" s="232"/>
      <c r="C3813" s="232"/>
      <c r="D3813" s="232"/>
      <c r="E3813" s="232"/>
      <c r="F3813" s="232"/>
      <c r="G3813" s="232"/>
    </row>
    <row r="3814" spans="1:7" x14ac:dyDescent="0.25">
      <c r="A3814" s="232"/>
      <c r="B3814" s="232"/>
      <c r="C3814" s="232"/>
      <c r="D3814" s="232"/>
      <c r="E3814" s="232"/>
      <c r="F3814" s="232"/>
      <c r="G3814" s="232"/>
    </row>
    <row r="3815" spans="1:7" x14ac:dyDescent="0.25">
      <c r="A3815" s="232"/>
      <c r="B3815" s="232"/>
      <c r="C3815" s="232"/>
      <c r="D3815" s="232"/>
      <c r="E3815" s="232"/>
      <c r="F3815" s="232"/>
      <c r="G3815" s="232"/>
    </row>
    <row r="3816" spans="1:7" x14ac:dyDescent="0.25">
      <c r="A3816" s="232"/>
      <c r="B3816" s="232"/>
      <c r="C3816" s="232"/>
      <c r="D3816" s="232"/>
      <c r="E3816" s="232"/>
      <c r="F3816" s="232"/>
      <c r="G3816" s="232"/>
    </row>
    <row r="3817" spans="1:7" x14ac:dyDescent="0.25">
      <c r="A3817" s="232"/>
      <c r="B3817" s="232"/>
      <c r="C3817" s="232"/>
      <c r="D3817" s="232"/>
      <c r="E3817" s="232"/>
      <c r="F3817" s="232"/>
      <c r="G3817" s="232"/>
    </row>
    <row r="3818" spans="1:7" x14ac:dyDescent="0.25">
      <c r="A3818" s="232"/>
      <c r="B3818" s="232"/>
      <c r="C3818" s="232"/>
      <c r="D3818" s="232"/>
      <c r="E3818" s="232"/>
      <c r="F3818" s="232"/>
      <c r="G3818" s="232"/>
    </row>
    <row r="3819" spans="1:7" x14ac:dyDescent="0.25">
      <c r="A3819" s="232"/>
      <c r="B3819" s="232"/>
      <c r="C3819" s="232"/>
      <c r="D3819" s="232"/>
      <c r="E3819" s="232"/>
      <c r="F3819" s="232"/>
      <c r="G3819" s="232"/>
    </row>
    <row r="3820" spans="1:7" x14ac:dyDescent="0.25">
      <c r="A3820" s="232"/>
      <c r="B3820" s="232"/>
      <c r="C3820" s="232"/>
      <c r="D3820" s="232"/>
      <c r="E3820" s="232"/>
      <c r="F3820" s="232"/>
      <c r="G3820" s="232"/>
    </row>
    <row r="3821" spans="1:7" x14ac:dyDescent="0.25">
      <c r="A3821" s="232"/>
      <c r="B3821" s="232"/>
      <c r="C3821" s="232"/>
      <c r="D3821" s="232"/>
      <c r="E3821" s="232"/>
      <c r="F3821" s="232"/>
      <c r="G3821" s="232"/>
    </row>
    <row r="3822" spans="1:7" x14ac:dyDescent="0.25">
      <c r="A3822" s="232"/>
      <c r="B3822" s="232"/>
      <c r="C3822" s="232"/>
      <c r="D3822" s="232"/>
      <c r="E3822" s="232"/>
      <c r="F3822" s="232"/>
      <c r="G3822" s="232"/>
    </row>
    <row r="3823" spans="1:7" x14ac:dyDescent="0.25">
      <c r="A3823" s="232"/>
      <c r="B3823" s="232"/>
      <c r="C3823" s="232"/>
      <c r="D3823" s="232"/>
      <c r="E3823" s="232"/>
      <c r="F3823" s="232"/>
      <c r="G3823" s="232"/>
    </row>
    <row r="3824" spans="1:7" x14ac:dyDescent="0.25">
      <c r="A3824" s="232"/>
      <c r="B3824" s="232"/>
      <c r="C3824" s="232"/>
      <c r="D3824" s="232"/>
      <c r="E3824" s="232"/>
      <c r="F3824" s="232"/>
      <c r="G3824" s="232"/>
    </row>
    <row r="3825" spans="1:7" x14ac:dyDescent="0.25">
      <c r="A3825" s="232"/>
      <c r="B3825" s="232"/>
      <c r="C3825" s="232"/>
      <c r="D3825" s="232"/>
      <c r="E3825" s="232"/>
      <c r="F3825" s="232"/>
      <c r="G3825" s="232"/>
    </row>
    <row r="3826" spans="1:7" x14ac:dyDescent="0.25">
      <c r="A3826" s="232"/>
      <c r="B3826" s="232"/>
      <c r="C3826" s="232"/>
      <c r="D3826" s="232"/>
      <c r="E3826" s="232"/>
      <c r="F3826" s="232"/>
      <c r="G3826" s="232"/>
    </row>
    <row r="3827" spans="1:7" x14ac:dyDescent="0.25">
      <c r="A3827" s="232"/>
      <c r="B3827" s="232"/>
      <c r="C3827" s="232"/>
      <c r="D3827" s="232"/>
      <c r="E3827" s="232"/>
      <c r="F3827" s="232"/>
      <c r="G3827" s="232"/>
    </row>
    <row r="3828" spans="1:7" x14ac:dyDescent="0.25">
      <c r="A3828" s="232"/>
      <c r="B3828" s="232"/>
      <c r="C3828" s="232"/>
      <c r="D3828" s="232"/>
      <c r="E3828" s="232"/>
      <c r="F3828" s="232"/>
      <c r="G3828" s="232"/>
    </row>
    <row r="3829" spans="1:7" x14ac:dyDescent="0.25">
      <c r="A3829" s="232"/>
      <c r="B3829" s="232"/>
      <c r="C3829" s="232"/>
      <c r="D3829" s="232"/>
      <c r="E3829" s="232"/>
      <c r="F3829" s="232"/>
      <c r="G3829" s="232"/>
    </row>
    <row r="3830" spans="1:7" x14ac:dyDescent="0.25">
      <c r="A3830" s="232"/>
      <c r="B3830" s="232"/>
      <c r="C3830" s="232"/>
      <c r="D3830" s="232"/>
      <c r="E3830" s="232"/>
      <c r="F3830" s="232"/>
      <c r="G3830" s="232"/>
    </row>
    <row r="3831" spans="1:7" x14ac:dyDescent="0.25">
      <c r="A3831" s="232"/>
      <c r="B3831" s="232"/>
      <c r="C3831" s="232"/>
      <c r="D3831" s="232"/>
      <c r="E3831" s="232"/>
      <c r="F3831" s="232"/>
      <c r="G3831" s="232"/>
    </row>
    <row r="3832" spans="1:7" x14ac:dyDescent="0.25">
      <c r="A3832" s="232"/>
      <c r="B3832" s="232"/>
      <c r="C3832" s="232"/>
      <c r="D3832" s="232"/>
      <c r="E3832" s="232"/>
      <c r="F3832" s="232"/>
      <c r="G3832" s="232"/>
    </row>
    <row r="3833" spans="1:7" x14ac:dyDescent="0.25">
      <c r="A3833" s="232"/>
      <c r="B3833" s="232"/>
      <c r="C3833" s="232"/>
      <c r="D3833" s="232"/>
      <c r="E3833" s="232"/>
      <c r="F3833" s="232"/>
      <c r="G3833" s="232"/>
    </row>
    <row r="3834" spans="1:7" x14ac:dyDescent="0.25">
      <c r="A3834" s="232"/>
      <c r="B3834" s="232"/>
      <c r="C3834" s="232"/>
      <c r="D3834" s="232"/>
      <c r="E3834" s="232"/>
      <c r="F3834" s="232"/>
      <c r="G3834" s="232"/>
    </row>
    <row r="3835" spans="1:7" x14ac:dyDescent="0.25">
      <c r="A3835" s="232"/>
      <c r="B3835" s="232"/>
      <c r="C3835" s="232"/>
      <c r="D3835" s="232"/>
      <c r="E3835" s="232"/>
      <c r="F3835" s="232"/>
      <c r="G3835" s="232"/>
    </row>
    <row r="3836" spans="1:7" x14ac:dyDescent="0.25">
      <c r="A3836" s="232"/>
      <c r="B3836" s="232"/>
      <c r="C3836" s="232"/>
      <c r="D3836" s="232"/>
      <c r="E3836" s="232"/>
      <c r="F3836" s="232"/>
      <c r="G3836" s="232"/>
    </row>
    <row r="3837" spans="1:7" x14ac:dyDescent="0.25">
      <c r="A3837" s="232"/>
      <c r="B3837" s="232"/>
      <c r="C3837" s="232"/>
      <c r="D3837" s="232"/>
      <c r="E3837" s="232"/>
      <c r="F3837" s="232"/>
      <c r="G3837" s="232"/>
    </row>
    <row r="3838" spans="1:7" x14ac:dyDescent="0.25">
      <c r="A3838" s="232"/>
      <c r="B3838" s="232"/>
      <c r="C3838" s="232"/>
      <c r="D3838" s="232"/>
      <c r="E3838" s="232"/>
      <c r="F3838" s="232"/>
      <c r="G3838" s="232"/>
    </row>
    <row r="3839" spans="1:7" x14ac:dyDescent="0.25">
      <c r="A3839" s="232"/>
      <c r="B3839" s="232"/>
      <c r="C3839" s="232"/>
      <c r="D3839" s="232"/>
      <c r="E3839" s="232"/>
      <c r="F3839" s="232"/>
      <c r="G3839" s="232"/>
    </row>
    <row r="3840" spans="1:7" x14ac:dyDescent="0.25">
      <c r="A3840" s="232"/>
      <c r="B3840" s="232"/>
      <c r="C3840" s="232"/>
      <c r="D3840" s="232"/>
      <c r="E3840" s="232"/>
      <c r="F3840" s="232"/>
      <c r="G3840" s="232"/>
    </row>
    <row r="3841" spans="1:7" x14ac:dyDescent="0.25">
      <c r="A3841" s="232"/>
      <c r="B3841" s="232"/>
      <c r="C3841" s="232"/>
      <c r="D3841" s="232"/>
      <c r="E3841" s="232"/>
      <c r="F3841" s="232"/>
      <c r="G3841" s="232"/>
    </row>
    <row r="3842" spans="1:7" x14ac:dyDescent="0.25">
      <c r="A3842" s="232"/>
      <c r="B3842" s="232"/>
      <c r="C3842" s="232"/>
      <c r="D3842" s="232"/>
      <c r="E3842" s="232"/>
      <c r="F3842" s="232"/>
      <c r="G3842" s="232"/>
    </row>
    <row r="3843" spans="1:7" x14ac:dyDescent="0.25">
      <c r="A3843" s="232"/>
      <c r="B3843" s="232"/>
      <c r="C3843" s="232"/>
      <c r="D3843" s="232"/>
      <c r="E3843" s="232"/>
      <c r="F3843" s="232"/>
      <c r="G3843" s="232"/>
    </row>
    <row r="3844" spans="1:7" x14ac:dyDescent="0.25">
      <c r="A3844" s="232"/>
      <c r="B3844" s="232"/>
      <c r="C3844" s="232"/>
      <c r="D3844" s="232"/>
      <c r="E3844" s="232"/>
      <c r="F3844" s="232"/>
      <c r="G3844" s="232"/>
    </row>
    <row r="3845" spans="1:7" x14ac:dyDescent="0.25">
      <c r="A3845" s="232"/>
      <c r="B3845" s="232"/>
      <c r="C3845" s="232"/>
      <c r="D3845" s="232"/>
      <c r="E3845" s="232"/>
      <c r="F3845" s="232"/>
      <c r="G3845" s="232"/>
    </row>
    <row r="3846" spans="1:7" x14ac:dyDescent="0.25">
      <c r="A3846" s="232"/>
      <c r="B3846" s="232"/>
      <c r="C3846" s="232"/>
      <c r="D3846" s="232"/>
      <c r="E3846" s="232"/>
      <c r="F3846" s="232"/>
      <c r="G3846" s="232"/>
    </row>
    <row r="3847" spans="1:7" x14ac:dyDescent="0.25">
      <c r="A3847" s="232"/>
      <c r="B3847" s="232"/>
      <c r="C3847" s="232"/>
      <c r="D3847" s="232"/>
      <c r="E3847" s="232"/>
      <c r="F3847" s="232"/>
      <c r="G3847" s="232"/>
    </row>
    <row r="3848" spans="1:7" x14ac:dyDescent="0.25">
      <c r="A3848" s="232"/>
      <c r="B3848" s="232"/>
      <c r="C3848" s="232"/>
      <c r="D3848" s="232"/>
      <c r="E3848" s="232"/>
      <c r="F3848" s="232"/>
      <c r="G3848" s="232"/>
    </row>
    <row r="3849" spans="1:7" x14ac:dyDescent="0.25">
      <c r="A3849" s="232"/>
      <c r="B3849" s="232"/>
      <c r="C3849" s="232"/>
      <c r="D3849" s="232"/>
      <c r="E3849" s="232"/>
      <c r="F3849" s="232"/>
      <c r="G3849" s="232"/>
    </row>
    <row r="3850" spans="1:7" x14ac:dyDescent="0.25">
      <c r="A3850" s="232"/>
      <c r="B3850" s="232"/>
      <c r="C3850" s="232"/>
      <c r="D3850" s="232"/>
      <c r="E3850" s="232"/>
      <c r="F3850" s="232"/>
      <c r="G3850" s="232"/>
    </row>
    <row r="3851" spans="1:7" x14ac:dyDescent="0.25">
      <c r="A3851" s="232"/>
      <c r="B3851" s="232"/>
      <c r="C3851" s="232"/>
      <c r="D3851" s="232"/>
      <c r="E3851" s="232"/>
      <c r="F3851" s="232"/>
      <c r="G3851" s="232"/>
    </row>
    <row r="3852" spans="1:7" x14ac:dyDescent="0.25">
      <c r="A3852" s="232"/>
      <c r="B3852" s="232"/>
      <c r="C3852" s="232"/>
      <c r="D3852" s="232"/>
      <c r="E3852" s="232"/>
      <c r="F3852" s="232"/>
      <c r="G3852" s="232"/>
    </row>
    <row r="3853" spans="1:7" x14ac:dyDescent="0.25">
      <c r="A3853" s="232"/>
      <c r="B3853" s="232"/>
      <c r="C3853" s="232"/>
      <c r="D3853" s="232"/>
      <c r="E3853" s="232"/>
      <c r="F3853" s="232"/>
      <c r="G3853" s="232"/>
    </row>
    <row r="3854" spans="1:7" x14ac:dyDescent="0.25">
      <c r="A3854" s="232"/>
      <c r="B3854" s="232"/>
      <c r="C3854" s="232"/>
      <c r="D3854" s="232"/>
      <c r="E3854" s="232"/>
      <c r="F3854" s="232"/>
      <c r="G3854" s="232"/>
    </row>
    <row r="3855" spans="1:7" x14ac:dyDescent="0.25">
      <c r="A3855" s="232"/>
      <c r="B3855" s="232"/>
      <c r="C3855" s="232"/>
      <c r="D3855" s="232"/>
      <c r="E3855" s="232"/>
      <c r="F3855" s="232"/>
      <c r="G3855" s="232"/>
    </row>
    <row r="3856" spans="1:7" x14ac:dyDescent="0.25">
      <c r="A3856" s="232"/>
      <c r="B3856" s="232"/>
      <c r="C3856" s="232"/>
      <c r="D3856" s="232"/>
      <c r="E3856" s="232"/>
      <c r="F3856" s="232"/>
      <c r="G3856" s="232"/>
    </row>
    <row r="3857" spans="1:7" x14ac:dyDescent="0.25">
      <c r="A3857" s="232"/>
      <c r="B3857" s="232"/>
      <c r="C3857" s="232"/>
      <c r="D3857" s="232"/>
      <c r="E3857" s="232"/>
      <c r="F3857" s="232"/>
      <c r="G3857" s="232"/>
    </row>
    <row r="3858" spans="1:7" x14ac:dyDescent="0.25">
      <c r="A3858" s="232"/>
      <c r="B3858" s="232"/>
      <c r="C3858" s="232"/>
      <c r="D3858" s="232"/>
      <c r="E3858" s="232"/>
      <c r="F3858" s="232"/>
      <c r="G3858" s="232"/>
    </row>
    <row r="3859" spans="1:7" x14ac:dyDescent="0.25">
      <c r="A3859" s="232"/>
      <c r="B3859" s="232"/>
      <c r="C3859" s="232"/>
      <c r="D3859" s="232"/>
      <c r="E3859" s="232"/>
      <c r="F3859" s="232"/>
      <c r="G3859" s="232"/>
    </row>
    <row r="3860" spans="1:7" x14ac:dyDescent="0.25">
      <c r="A3860" s="232"/>
      <c r="B3860" s="232"/>
      <c r="C3860" s="232"/>
      <c r="D3860" s="232"/>
      <c r="E3860" s="232"/>
      <c r="F3860" s="232"/>
      <c r="G3860" s="232"/>
    </row>
    <row r="3861" spans="1:7" x14ac:dyDescent="0.25">
      <c r="A3861" s="232"/>
      <c r="B3861" s="232"/>
      <c r="C3861" s="232"/>
      <c r="D3861" s="232"/>
      <c r="E3861" s="232"/>
      <c r="F3861" s="232"/>
      <c r="G3861" s="232"/>
    </row>
    <row r="3862" spans="1:7" x14ac:dyDescent="0.25">
      <c r="A3862" s="232"/>
      <c r="B3862" s="232"/>
      <c r="C3862" s="232"/>
      <c r="D3862" s="232"/>
      <c r="E3862" s="232"/>
      <c r="F3862" s="232"/>
      <c r="G3862" s="232"/>
    </row>
    <row r="3863" spans="1:7" x14ac:dyDescent="0.25">
      <c r="A3863" s="232"/>
      <c r="B3863" s="232"/>
      <c r="C3863" s="232"/>
      <c r="D3863" s="232"/>
      <c r="E3863" s="232"/>
      <c r="F3863" s="232"/>
      <c r="G3863" s="232"/>
    </row>
    <row r="3864" spans="1:7" x14ac:dyDescent="0.25">
      <c r="A3864" s="232"/>
      <c r="B3864" s="232"/>
      <c r="C3864" s="232"/>
      <c r="D3864" s="232"/>
      <c r="E3864" s="232"/>
      <c r="F3864" s="232"/>
      <c r="G3864" s="232"/>
    </row>
    <row r="3865" spans="1:7" x14ac:dyDescent="0.25">
      <c r="A3865" s="232"/>
      <c r="B3865" s="232"/>
      <c r="C3865" s="232"/>
      <c r="D3865" s="232"/>
      <c r="E3865" s="232"/>
      <c r="F3865" s="232"/>
      <c r="G3865" s="232"/>
    </row>
    <row r="3866" spans="1:7" x14ac:dyDescent="0.25">
      <c r="A3866" s="232"/>
      <c r="B3866" s="232"/>
      <c r="C3866" s="232"/>
      <c r="D3866" s="232"/>
      <c r="E3866" s="232"/>
      <c r="F3866" s="232"/>
      <c r="G3866" s="232"/>
    </row>
    <row r="3867" spans="1:7" x14ac:dyDescent="0.25">
      <c r="A3867" s="232"/>
      <c r="B3867" s="232"/>
      <c r="C3867" s="232"/>
      <c r="D3867" s="232"/>
      <c r="E3867" s="232"/>
      <c r="F3867" s="232"/>
      <c r="G3867" s="232"/>
    </row>
    <row r="3868" spans="1:7" x14ac:dyDescent="0.25">
      <c r="A3868" s="232"/>
      <c r="B3868" s="232"/>
      <c r="C3868" s="232"/>
      <c r="D3868" s="232"/>
      <c r="E3868" s="232"/>
      <c r="F3868" s="232"/>
      <c r="G3868" s="232"/>
    </row>
    <row r="3869" spans="1:7" x14ac:dyDescent="0.25">
      <c r="A3869" s="232"/>
      <c r="B3869" s="232"/>
      <c r="C3869" s="232"/>
      <c r="D3869" s="232"/>
      <c r="E3869" s="232"/>
      <c r="F3869" s="232"/>
      <c r="G3869" s="232"/>
    </row>
    <row r="3870" spans="1:7" x14ac:dyDescent="0.25">
      <c r="A3870" s="232"/>
      <c r="B3870" s="232"/>
      <c r="C3870" s="232"/>
      <c r="D3870" s="232"/>
      <c r="E3870" s="232"/>
      <c r="F3870" s="232"/>
      <c r="G3870" s="232"/>
    </row>
    <row r="3871" spans="1:7" x14ac:dyDescent="0.25">
      <c r="A3871" s="232"/>
      <c r="B3871" s="232"/>
      <c r="C3871" s="232"/>
      <c r="D3871" s="232"/>
      <c r="E3871" s="232"/>
      <c r="F3871" s="232"/>
      <c r="G3871" s="232"/>
    </row>
    <row r="3872" spans="1:7" x14ac:dyDescent="0.25">
      <c r="A3872" s="232"/>
      <c r="B3872" s="232"/>
      <c r="C3872" s="232"/>
      <c r="D3872" s="232"/>
      <c r="E3872" s="232"/>
      <c r="F3872" s="232"/>
      <c r="G3872" s="232"/>
    </row>
    <row r="3873" spans="1:7" x14ac:dyDescent="0.25">
      <c r="A3873" s="232"/>
      <c r="B3873" s="232"/>
      <c r="C3873" s="232"/>
      <c r="D3873" s="232"/>
      <c r="E3873" s="232"/>
      <c r="F3873" s="232"/>
      <c r="G3873" s="232"/>
    </row>
    <row r="3874" spans="1:7" x14ac:dyDescent="0.25">
      <c r="A3874" s="232"/>
      <c r="B3874" s="232"/>
      <c r="C3874" s="232"/>
      <c r="D3874" s="232"/>
      <c r="E3874" s="232"/>
      <c r="F3874" s="232"/>
      <c r="G3874" s="232"/>
    </row>
    <row r="3875" spans="1:7" x14ac:dyDescent="0.25">
      <c r="A3875" s="232"/>
      <c r="B3875" s="232"/>
      <c r="C3875" s="232"/>
      <c r="D3875" s="232"/>
      <c r="E3875" s="232"/>
      <c r="F3875" s="232"/>
      <c r="G3875" s="232"/>
    </row>
    <row r="3876" spans="1:7" x14ac:dyDescent="0.25">
      <c r="A3876" s="232"/>
      <c r="B3876" s="232"/>
      <c r="C3876" s="232"/>
      <c r="D3876" s="232"/>
      <c r="E3876" s="232"/>
      <c r="F3876" s="232"/>
      <c r="G3876" s="232"/>
    </row>
    <row r="3877" spans="1:7" x14ac:dyDescent="0.25">
      <c r="A3877" s="232"/>
      <c r="B3877" s="232"/>
      <c r="C3877" s="232"/>
      <c r="D3877" s="232"/>
      <c r="E3877" s="232"/>
      <c r="F3877" s="232"/>
      <c r="G3877" s="232"/>
    </row>
    <row r="3878" spans="1:7" x14ac:dyDescent="0.25">
      <c r="A3878" s="232"/>
      <c r="B3878" s="232"/>
      <c r="C3878" s="232"/>
      <c r="D3878" s="232"/>
      <c r="E3878" s="232"/>
      <c r="F3878" s="232"/>
      <c r="G3878" s="232"/>
    </row>
    <row r="3879" spans="1:7" x14ac:dyDescent="0.25">
      <c r="A3879" s="232"/>
      <c r="B3879" s="232"/>
      <c r="C3879" s="232"/>
      <c r="D3879" s="232"/>
      <c r="E3879" s="232"/>
      <c r="F3879" s="232"/>
      <c r="G3879" s="232"/>
    </row>
    <row r="3880" spans="1:7" x14ac:dyDescent="0.25">
      <c r="A3880" s="232"/>
      <c r="B3880" s="232"/>
      <c r="C3880" s="232"/>
      <c r="D3880" s="232"/>
      <c r="E3880" s="232"/>
      <c r="F3880" s="232"/>
      <c r="G3880" s="232"/>
    </row>
    <row r="3881" spans="1:7" x14ac:dyDescent="0.25">
      <c r="A3881" s="232"/>
      <c r="B3881" s="232"/>
      <c r="C3881" s="232"/>
      <c r="D3881" s="232"/>
      <c r="E3881" s="232"/>
      <c r="F3881" s="232"/>
      <c r="G3881" s="232"/>
    </row>
    <row r="3882" spans="1:7" x14ac:dyDescent="0.25">
      <c r="A3882" s="232"/>
      <c r="B3882" s="232"/>
      <c r="C3882" s="232"/>
      <c r="D3882" s="232"/>
      <c r="E3882" s="232"/>
      <c r="F3882" s="232"/>
      <c r="G3882" s="232"/>
    </row>
    <row r="3883" spans="1:7" x14ac:dyDescent="0.25">
      <c r="A3883" s="232"/>
      <c r="B3883" s="232"/>
      <c r="C3883" s="232"/>
      <c r="D3883" s="232"/>
      <c r="E3883" s="232"/>
      <c r="F3883" s="232"/>
      <c r="G3883" s="232"/>
    </row>
    <row r="3884" spans="1:7" x14ac:dyDescent="0.25">
      <c r="A3884" s="232"/>
      <c r="B3884" s="232"/>
      <c r="C3884" s="232"/>
      <c r="D3884" s="232"/>
      <c r="E3884" s="232"/>
      <c r="F3884" s="232"/>
      <c r="G3884" s="232"/>
    </row>
    <row r="3885" spans="1:7" x14ac:dyDescent="0.25">
      <c r="A3885" s="232"/>
      <c r="B3885" s="232"/>
      <c r="C3885" s="232"/>
      <c r="D3885" s="232"/>
      <c r="E3885" s="232"/>
      <c r="F3885" s="232"/>
      <c r="G3885" s="232"/>
    </row>
    <row r="3886" spans="1:7" x14ac:dyDescent="0.25">
      <c r="A3886" s="232"/>
      <c r="B3886" s="232"/>
      <c r="C3886" s="232"/>
      <c r="D3886" s="232"/>
      <c r="E3886" s="232"/>
      <c r="F3886" s="232"/>
      <c r="G3886" s="232"/>
    </row>
    <row r="3887" spans="1:7" x14ac:dyDescent="0.25">
      <c r="A3887" s="232"/>
      <c r="B3887" s="232"/>
      <c r="C3887" s="232"/>
      <c r="D3887" s="232"/>
      <c r="E3887" s="232"/>
      <c r="F3887" s="232"/>
      <c r="G3887" s="232"/>
    </row>
    <row r="3888" spans="1:7" x14ac:dyDescent="0.25">
      <c r="A3888" s="232"/>
      <c r="B3888" s="232"/>
      <c r="C3888" s="232"/>
      <c r="D3888" s="232"/>
      <c r="E3888" s="232"/>
      <c r="F3888" s="232"/>
      <c r="G3888" s="232"/>
    </row>
    <row r="3889" spans="1:7" x14ac:dyDescent="0.25">
      <c r="A3889" s="232"/>
      <c r="B3889" s="232"/>
      <c r="C3889" s="232"/>
      <c r="D3889" s="232"/>
      <c r="E3889" s="232"/>
      <c r="F3889" s="232"/>
      <c r="G3889" s="232"/>
    </row>
    <row r="3890" spans="1:7" x14ac:dyDescent="0.25">
      <c r="A3890" s="232"/>
      <c r="B3890" s="232"/>
      <c r="C3890" s="232"/>
      <c r="D3890" s="232"/>
      <c r="E3890" s="232"/>
      <c r="F3890" s="232"/>
      <c r="G3890" s="232"/>
    </row>
    <row r="3891" spans="1:7" x14ac:dyDescent="0.25">
      <c r="A3891" s="232"/>
      <c r="B3891" s="232"/>
      <c r="C3891" s="232"/>
      <c r="D3891" s="232"/>
      <c r="E3891" s="232"/>
      <c r="F3891" s="232"/>
      <c r="G3891" s="232"/>
    </row>
    <row r="3892" spans="1:7" x14ac:dyDescent="0.25">
      <c r="A3892" s="232"/>
      <c r="B3892" s="232"/>
      <c r="C3892" s="232"/>
      <c r="D3892" s="232"/>
      <c r="E3892" s="232"/>
      <c r="F3892" s="232"/>
      <c r="G3892" s="232"/>
    </row>
    <row r="3893" spans="1:7" x14ac:dyDescent="0.25">
      <c r="A3893" s="232"/>
      <c r="B3893" s="232"/>
      <c r="C3893" s="232"/>
      <c r="D3893" s="232"/>
      <c r="E3893" s="232"/>
      <c r="F3893" s="232"/>
      <c r="G3893" s="232"/>
    </row>
    <row r="3894" spans="1:7" x14ac:dyDescent="0.25">
      <c r="A3894" s="232"/>
      <c r="B3894" s="232"/>
      <c r="C3894" s="232"/>
      <c r="D3894" s="232"/>
      <c r="E3894" s="232"/>
      <c r="F3894" s="232"/>
      <c r="G3894" s="232"/>
    </row>
    <row r="3895" spans="1:7" x14ac:dyDescent="0.25">
      <c r="A3895" s="232"/>
      <c r="B3895" s="232"/>
      <c r="C3895" s="232"/>
      <c r="D3895" s="232"/>
      <c r="E3895" s="232"/>
      <c r="F3895" s="232"/>
      <c r="G3895" s="232"/>
    </row>
    <row r="3896" spans="1:7" x14ac:dyDescent="0.25">
      <c r="A3896" s="232"/>
      <c r="B3896" s="232"/>
      <c r="C3896" s="232"/>
      <c r="D3896" s="232"/>
      <c r="E3896" s="232"/>
      <c r="F3896" s="232"/>
      <c r="G3896" s="232"/>
    </row>
    <row r="3897" spans="1:7" x14ac:dyDescent="0.25">
      <c r="A3897" s="232"/>
      <c r="B3897" s="232"/>
      <c r="C3897" s="232"/>
      <c r="D3897" s="232"/>
      <c r="E3897" s="232"/>
      <c r="F3897" s="232"/>
      <c r="G3897" s="232"/>
    </row>
    <row r="3898" spans="1:7" x14ac:dyDescent="0.25">
      <c r="A3898" s="232"/>
      <c r="B3898" s="232"/>
      <c r="C3898" s="232"/>
      <c r="D3898" s="232"/>
      <c r="E3898" s="232"/>
      <c r="F3898" s="232"/>
      <c r="G3898" s="232"/>
    </row>
    <row r="3899" spans="1:7" x14ac:dyDescent="0.25">
      <c r="A3899" s="232"/>
      <c r="B3899" s="232"/>
      <c r="C3899" s="232"/>
      <c r="D3899" s="232"/>
      <c r="E3899" s="232"/>
      <c r="F3899" s="232"/>
      <c r="G3899" s="232"/>
    </row>
    <row r="3900" spans="1:7" x14ac:dyDescent="0.25">
      <c r="A3900" s="232"/>
      <c r="B3900" s="232"/>
      <c r="C3900" s="232"/>
      <c r="D3900" s="232"/>
      <c r="E3900" s="232"/>
      <c r="F3900" s="232"/>
      <c r="G3900" s="232"/>
    </row>
    <row r="3901" spans="1:7" x14ac:dyDescent="0.25">
      <c r="A3901" s="232"/>
      <c r="B3901" s="232"/>
      <c r="C3901" s="232"/>
      <c r="D3901" s="232"/>
      <c r="E3901" s="232"/>
      <c r="F3901" s="232"/>
      <c r="G3901" s="232"/>
    </row>
    <row r="3902" spans="1:7" x14ac:dyDescent="0.25">
      <c r="A3902" s="232"/>
      <c r="B3902" s="232"/>
      <c r="C3902" s="232"/>
      <c r="D3902" s="232"/>
      <c r="E3902" s="232"/>
      <c r="F3902" s="232"/>
      <c r="G3902" s="232"/>
    </row>
    <row r="3903" spans="1:7" x14ac:dyDescent="0.25">
      <c r="A3903" s="232"/>
      <c r="B3903" s="232"/>
      <c r="C3903" s="232"/>
      <c r="D3903" s="232"/>
      <c r="E3903" s="232"/>
      <c r="F3903" s="232"/>
      <c r="G3903" s="232"/>
    </row>
    <row r="3904" spans="1:7" x14ac:dyDescent="0.25">
      <c r="A3904" s="232"/>
      <c r="B3904" s="232"/>
      <c r="C3904" s="232"/>
      <c r="D3904" s="232"/>
      <c r="E3904" s="232"/>
      <c r="F3904" s="232"/>
      <c r="G3904" s="232"/>
    </row>
    <row r="3905" spans="1:7" x14ac:dyDescent="0.25">
      <c r="A3905" s="232"/>
      <c r="B3905" s="232"/>
      <c r="C3905" s="232"/>
      <c r="D3905" s="232"/>
      <c r="E3905" s="232"/>
      <c r="F3905" s="232"/>
      <c r="G3905" s="232"/>
    </row>
    <row r="3906" spans="1:7" x14ac:dyDescent="0.25">
      <c r="A3906" s="232"/>
      <c r="B3906" s="232"/>
      <c r="C3906" s="232"/>
      <c r="D3906" s="232"/>
      <c r="E3906" s="232"/>
      <c r="F3906" s="232"/>
      <c r="G3906" s="232"/>
    </row>
    <row r="3907" spans="1:7" x14ac:dyDescent="0.25">
      <c r="A3907" s="232"/>
      <c r="B3907" s="232"/>
      <c r="C3907" s="232"/>
      <c r="D3907" s="232"/>
      <c r="E3907" s="232"/>
      <c r="F3907" s="232"/>
      <c r="G3907" s="232"/>
    </row>
    <row r="3908" spans="1:7" x14ac:dyDescent="0.25">
      <c r="A3908" s="232"/>
      <c r="B3908" s="232"/>
      <c r="C3908" s="232"/>
      <c r="D3908" s="232"/>
      <c r="E3908" s="232"/>
      <c r="F3908" s="232"/>
      <c r="G3908" s="232"/>
    </row>
    <row r="3909" spans="1:7" x14ac:dyDescent="0.25">
      <c r="A3909" s="232"/>
      <c r="B3909" s="232"/>
      <c r="C3909" s="232"/>
      <c r="D3909" s="232"/>
      <c r="E3909" s="232"/>
      <c r="F3909" s="232"/>
      <c r="G3909" s="232"/>
    </row>
    <row r="3910" spans="1:7" x14ac:dyDescent="0.25">
      <c r="A3910" s="232"/>
      <c r="B3910" s="232"/>
      <c r="C3910" s="232"/>
      <c r="D3910" s="232"/>
      <c r="E3910" s="232"/>
      <c r="F3910" s="232"/>
      <c r="G3910" s="232"/>
    </row>
    <row r="3911" spans="1:7" x14ac:dyDescent="0.25">
      <c r="A3911" s="232"/>
      <c r="B3911" s="232"/>
      <c r="C3911" s="232"/>
      <c r="D3911" s="232"/>
      <c r="E3911" s="232"/>
      <c r="F3911" s="232"/>
      <c r="G3911" s="232"/>
    </row>
    <row r="3912" spans="1:7" x14ac:dyDescent="0.25">
      <c r="A3912" s="232"/>
      <c r="B3912" s="232"/>
      <c r="C3912" s="232"/>
      <c r="D3912" s="232"/>
      <c r="E3912" s="232"/>
      <c r="F3912" s="232"/>
      <c r="G3912" s="232"/>
    </row>
    <row r="3913" spans="1:7" x14ac:dyDescent="0.25">
      <c r="A3913" s="232"/>
      <c r="B3913" s="232"/>
      <c r="C3913" s="232"/>
      <c r="D3913" s="232"/>
      <c r="E3913" s="232"/>
      <c r="F3913" s="232"/>
      <c r="G3913" s="232"/>
    </row>
    <row r="3914" spans="1:7" x14ac:dyDescent="0.25">
      <c r="A3914" s="232"/>
      <c r="B3914" s="232"/>
      <c r="C3914" s="232"/>
      <c r="D3914" s="232"/>
      <c r="E3914" s="232"/>
      <c r="F3914" s="232"/>
      <c r="G3914" s="232"/>
    </row>
    <row r="3915" spans="1:7" x14ac:dyDescent="0.25">
      <c r="A3915" s="232"/>
      <c r="B3915" s="232"/>
      <c r="C3915" s="232"/>
      <c r="D3915" s="232"/>
      <c r="E3915" s="232"/>
      <c r="F3915" s="232"/>
      <c r="G3915" s="232"/>
    </row>
    <row r="3916" spans="1:7" x14ac:dyDescent="0.25">
      <c r="A3916" s="232"/>
      <c r="B3916" s="232"/>
      <c r="C3916" s="232"/>
      <c r="D3916" s="232"/>
      <c r="E3916" s="232"/>
      <c r="F3916" s="232"/>
      <c r="G3916" s="232"/>
    </row>
    <row r="3917" spans="1:7" x14ac:dyDescent="0.25">
      <c r="A3917" s="232"/>
      <c r="B3917" s="232"/>
      <c r="C3917" s="232"/>
      <c r="D3917" s="232"/>
      <c r="E3917" s="232"/>
      <c r="F3917" s="232"/>
      <c r="G3917" s="232"/>
    </row>
    <row r="3918" spans="1:7" x14ac:dyDescent="0.25">
      <c r="A3918" s="232"/>
      <c r="B3918" s="232"/>
      <c r="C3918" s="232"/>
      <c r="D3918" s="232"/>
      <c r="E3918" s="232"/>
      <c r="F3918" s="232"/>
      <c r="G3918" s="232"/>
    </row>
    <row r="3919" spans="1:7" x14ac:dyDescent="0.25">
      <c r="A3919" s="232"/>
      <c r="B3919" s="232"/>
      <c r="C3919" s="232"/>
      <c r="D3919" s="232"/>
      <c r="E3919" s="232"/>
      <c r="F3919" s="232"/>
      <c r="G3919" s="232"/>
    </row>
    <row r="3920" spans="1:7" x14ac:dyDescent="0.25">
      <c r="A3920" s="232"/>
      <c r="B3920" s="232"/>
      <c r="C3920" s="232"/>
      <c r="D3920" s="232"/>
      <c r="E3920" s="232"/>
      <c r="F3920" s="232"/>
      <c r="G3920" s="232"/>
    </row>
    <row r="3921" spans="1:7" x14ac:dyDescent="0.25">
      <c r="A3921" s="232"/>
      <c r="B3921" s="232"/>
      <c r="C3921" s="232"/>
      <c r="D3921" s="232"/>
      <c r="E3921" s="232"/>
      <c r="F3921" s="232"/>
      <c r="G3921" s="232"/>
    </row>
    <row r="3922" spans="1:7" x14ac:dyDescent="0.25">
      <c r="A3922" s="232"/>
      <c r="B3922" s="232"/>
      <c r="C3922" s="232"/>
      <c r="D3922" s="232"/>
      <c r="E3922" s="232"/>
      <c r="F3922" s="232"/>
      <c r="G3922" s="232"/>
    </row>
    <row r="3923" spans="1:7" x14ac:dyDescent="0.25">
      <c r="A3923" s="232"/>
      <c r="B3923" s="232"/>
      <c r="C3923" s="232"/>
      <c r="D3923" s="232"/>
      <c r="E3923" s="232"/>
      <c r="F3923" s="232"/>
      <c r="G3923" s="232"/>
    </row>
    <row r="3924" spans="1:7" x14ac:dyDescent="0.25">
      <c r="A3924" s="232"/>
      <c r="B3924" s="232"/>
      <c r="C3924" s="232"/>
      <c r="D3924" s="232"/>
      <c r="E3924" s="232"/>
      <c r="F3924" s="232"/>
      <c r="G3924" s="232"/>
    </row>
    <row r="3925" spans="1:7" x14ac:dyDescent="0.25">
      <c r="A3925" s="232"/>
      <c r="B3925" s="232"/>
      <c r="C3925" s="232"/>
      <c r="D3925" s="232"/>
      <c r="E3925" s="232"/>
      <c r="F3925" s="232"/>
      <c r="G3925" s="232"/>
    </row>
    <row r="3926" spans="1:7" x14ac:dyDescent="0.25">
      <c r="A3926" s="232"/>
      <c r="B3926" s="232"/>
      <c r="C3926" s="232"/>
      <c r="D3926" s="232"/>
      <c r="E3926" s="232"/>
      <c r="F3926" s="232"/>
      <c r="G3926" s="232"/>
    </row>
    <row r="3927" spans="1:7" x14ac:dyDescent="0.25">
      <c r="A3927" s="232"/>
      <c r="B3927" s="232"/>
      <c r="C3927" s="232"/>
      <c r="D3927" s="232"/>
      <c r="E3927" s="232"/>
      <c r="F3927" s="232"/>
      <c r="G3927" s="232"/>
    </row>
    <row r="3928" spans="1:7" x14ac:dyDescent="0.25">
      <c r="A3928" s="232"/>
      <c r="B3928" s="232"/>
      <c r="C3928" s="232"/>
      <c r="D3928" s="232"/>
      <c r="E3928" s="232"/>
      <c r="F3928" s="232"/>
      <c r="G3928" s="232"/>
    </row>
    <row r="3929" spans="1:7" x14ac:dyDescent="0.25">
      <c r="A3929" s="232"/>
      <c r="B3929" s="232"/>
      <c r="C3929" s="232"/>
      <c r="D3929" s="232"/>
      <c r="E3929" s="232"/>
      <c r="F3929" s="232"/>
      <c r="G3929" s="232"/>
    </row>
    <row r="3930" spans="1:7" x14ac:dyDescent="0.25">
      <c r="A3930" s="232"/>
      <c r="B3930" s="232"/>
      <c r="C3930" s="232"/>
      <c r="D3930" s="232"/>
      <c r="E3930" s="232"/>
      <c r="F3930" s="232"/>
      <c r="G3930" s="232"/>
    </row>
    <row r="3931" spans="1:7" x14ac:dyDescent="0.25">
      <c r="A3931" s="232"/>
      <c r="B3931" s="232"/>
      <c r="C3931" s="232"/>
      <c r="D3931" s="232"/>
      <c r="E3931" s="232"/>
      <c r="F3931" s="232"/>
      <c r="G3931" s="232"/>
    </row>
    <row r="3932" spans="1:7" x14ac:dyDescent="0.25">
      <c r="A3932" s="232"/>
      <c r="B3932" s="232"/>
      <c r="C3932" s="232"/>
      <c r="D3932" s="232"/>
      <c r="E3932" s="232"/>
      <c r="F3932" s="232"/>
      <c r="G3932" s="232"/>
    </row>
    <row r="3933" spans="1:7" x14ac:dyDescent="0.25">
      <c r="A3933" s="232"/>
      <c r="B3933" s="232"/>
      <c r="C3933" s="232"/>
      <c r="D3933" s="232"/>
      <c r="E3933" s="232"/>
      <c r="F3933" s="232"/>
      <c r="G3933" s="232"/>
    </row>
    <row r="3934" spans="1:7" x14ac:dyDescent="0.25">
      <c r="A3934" s="232"/>
      <c r="B3934" s="232"/>
      <c r="C3934" s="232"/>
      <c r="D3934" s="232"/>
      <c r="E3934" s="232"/>
      <c r="F3934" s="232"/>
      <c r="G3934" s="232"/>
    </row>
    <row r="3935" spans="1:7" x14ac:dyDescent="0.25">
      <c r="A3935" s="232"/>
      <c r="B3935" s="232"/>
      <c r="C3935" s="232"/>
      <c r="D3935" s="232"/>
      <c r="E3935" s="232"/>
      <c r="F3935" s="232"/>
      <c r="G3935" s="232"/>
    </row>
    <row r="3936" spans="1:7" x14ac:dyDescent="0.25">
      <c r="A3936" s="232"/>
      <c r="B3936" s="232"/>
      <c r="C3936" s="232"/>
      <c r="D3936" s="232"/>
      <c r="E3936" s="232"/>
      <c r="F3936" s="232"/>
      <c r="G3936" s="232"/>
    </row>
    <row r="3937" spans="1:7" x14ac:dyDescent="0.25">
      <c r="A3937" s="232"/>
      <c r="B3937" s="232"/>
      <c r="C3937" s="232"/>
      <c r="D3937" s="232"/>
      <c r="E3937" s="232"/>
      <c r="F3937" s="232"/>
      <c r="G3937" s="232"/>
    </row>
    <row r="3938" spans="1:7" x14ac:dyDescent="0.25">
      <c r="A3938" s="232"/>
      <c r="B3938" s="232"/>
      <c r="C3938" s="232"/>
      <c r="D3938" s="232"/>
      <c r="E3938" s="232"/>
      <c r="F3938" s="232"/>
      <c r="G3938" s="232"/>
    </row>
    <row r="3939" spans="1:7" x14ac:dyDescent="0.25">
      <c r="A3939" s="232"/>
      <c r="B3939" s="232"/>
      <c r="C3939" s="232"/>
      <c r="D3939" s="232"/>
      <c r="E3939" s="232"/>
      <c r="F3939" s="232"/>
      <c r="G3939" s="232"/>
    </row>
    <row r="3940" spans="1:7" x14ac:dyDescent="0.25">
      <c r="A3940" s="232"/>
      <c r="B3940" s="232"/>
      <c r="C3940" s="232"/>
      <c r="D3940" s="232"/>
      <c r="E3940" s="232"/>
      <c r="F3940" s="232"/>
      <c r="G3940" s="232"/>
    </row>
    <row r="3941" spans="1:7" x14ac:dyDescent="0.25">
      <c r="A3941" s="232"/>
      <c r="B3941" s="232"/>
      <c r="C3941" s="232"/>
      <c r="D3941" s="232"/>
      <c r="E3941" s="232"/>
      <c r="F3941" s="232"/>
      <c r="G3941" s="232"/>
    </row>
    <row r="3942" spans="1:7" x14ac:dyDescent="0.25">
      <c r="A3942" s="232"/>
      <c r="B3942" s="232"/>
      <c r="C3942" s="232"/>
      <c r="D3942" s="232"/>
      <c r="E3942" s="232"/>
      <c r="F3942" s="232"/>
      <c r="G3942" s="232"/>
    </row>
    <row r="3943" spans="1:7" x14ac:dyDescent="0.25">
      <c r="A3943" s="232"/>
      <c r="B3943" s="232"/>
      <c r="C3943" s="232"/>
      <c r="D3943" s="232"/>
      <c r="E3943" s="232"/>
      <c r="F3943" s="232"/>
      <c r="G3943" s="232"/>
    </row>
    <row r="3944" spans="1:7" x14ac:dyDescent="0.25">
      <c r="A3944" s="232"/>
      <c r="B3944" s="232"/>
      <c r="C3944" s="232"/>
      <c r="D3944" s="232"/>
      <c r="E3944" s="232"/>
      <c r="F3944" s="232"/>
      <c r="G3944" s="232"/>
    </row>
    <row r="3945" spans="1:7" x14ac:dyDescent="0.25">
      <c r="A3945" s="232"/>
      <c r="B3945" s="232"/>
      <c r="C3945" s="232"/>
      <c r="D3945" s="232"/>
      <c r="E3945" s="232"/>
      <c r="F3945" s="232"/>
      <c r="G3945" s="232"/>
    </row>
    <row r="3946" spans="1:7" x14ac:dyDescent="0.25">
      <c r="A3946" s="232"/>
      <c r="B3946" s="232"/>
      <c r="C3946" s="232"/>
      <c r="D3946" s="232"/>
      <c r="E3946" s="232"/>
      <c r="F3946" s="232"/>
      <c r="G3946" s="232"/>
    </row>
    <row r="3947" spans="1:7" x14ac:dyDescent="0.25">
      <c r="A3947" s="232"/>
      <c r="B3947" s="232"/>
      <c r="C3947" s="232"/>
      <c r="D3947" s="232"/>
      <c r="E3947" s="232"/>
      <c r="F3947" s="232"/>
      <c r="G3947" s="232"/>
    </row>
    <row r="3948" spans="1:7" x14ac:dyDescent="0.25">
      <c r="A3948" s="232"/>
      <c r="B3948" s="232"/>
      <c r="C3948" s="232"/>
      <c r="D3948" s="232"/>
      <c r="E3948" s="232"/>
      <c r="F3948" s="232"/>
      <c r="G3948" s="232"/>
    </row>
    <row r="3949" spans="1:7" x14ac:dyDescent="0.25">
      <c r="A3949" s="232"/>
      <c r="B3949" s="232"/>
      <c r="C3949" s="232"/>
      <c r="D3949" s="232"/>
      <c r="E3949" s="232"/>
      <c r="F3949" s="232"/>
      <c r="G3949" s="232"/>
    </row>
    <row r="3950" spans="1:7" x14ac:dyDescent="0.25">
      <c r="A3950" s="232"/>
      <c r="B3950" s="232"/>
      <c r="C3950" s="232"/>
      <c r="D3950" s="232"/>
      <c r="E3950" s="232"/>
      <c r="F3950" s="232"/>
      <c r="G3950" s="232"/>
    </row>
    <row r="3951" spans="1:7" x14ac:dyDescent="0.25">
      <c r="A3951" s="232"/>
      <c r="B3951" s="232"/>
      <c r="C3951" s="232"/>
      <c r="D3951" s="232"/>
      <c r="E3951" s="232"/>
      <c r="F3951" s="232"/>
      <c r="G3951" s="232"/>
    </row>
    <row r="3952" spans="1:7" x14ac:dyDescent="0.25">
      <c r="A3952" s="232"/>
      <c r="B3952" s="232"/>
      <c r="C3952" s="232"/>
      <c r="D3952" s="232"/>
      <c r="E3952" s="232"/>
      <c r="F3952" s="232"/>
      <c r="G3952" s="232"/>
    </row>
    <row r="3953" spans="1:7" x14ac:dyDescent="0.25">
      <c r="A3953" s="232"/>
      <c r="B3953" s="232"/>
      <c r="C3953" s="232"/>
      <c r="D3953" s="232"/>
      <c r="E3953" s="232"/>
      <c r="F3953" s="232"/>
      <c r="G3953" s="232"/>
    </row>
    <row r="3954" spans="1:7" x14ac:dyDescent="0.25">
      <c r="A3954" s="232"/>
      <c r="B3954" s="232"/>
      <c r="C3954" s="232"/>
      <c r="D3954" s="232"/>
      <c r="E3954" s="232"/>
      <c r="F3954" s="232"/>
      <c r="G3954" s="232"/>
    </row>
    <row r="3955" spans="1:7" x14ac:dyDescent="0.25">
      <c r="A3955" s="232"/>
      <c r="B3955" s="232"/>
      <c r="C3955" s="232"/>
      <c r="D3955" s="232"/>
      <c r="E3955" s="232"/>
      <c r="F3955" s="232"/>
      <c r="G3955" s="232"/>
    </row>
    <row r="3956" spans="1:7" x14ac:dyDescent="0.25">
      <c r="A3956" s="232"/>
      <c r="B3956" s="232"/>
      <c r="C3956" s="232"/>
      <c r="D3956" s="232"/>
      <c r="E3956" s="232"/>
      <c r="F3956" s="232"/>
      <c r="G3956" s="232"/>
    </row>
    <row r="3957" spans="1:7" x14ac:dyDescent="0.25">
      <c r="A3957" s="232"/>
      <c r="B3957" s="232"/>
      <c r="C3957" s="232"/>
      <c r="D3957" s="232"/>
      <c r="E3957" s="232"/>
      <c r="F3957" s="232"/>
      <c r="G3957" s="232"/>
    </row>
    <row r="3958" spans="1:7" x14ac:dyDescent="0.25">
      <c r="A3958" s="232"/>
      <c r="B3958" s="232"/>
      <c r="C3958" s="232"/>
      <c r="D3958" s="232"/>
      <c r="E3958" s="232"/>
      <c r="F3958" s="232"/>
      <c r="G3958" s="232"/>
    </row>
    <row r="3959" spans="1:7" x14ac:dyDescent="0.25">
      <c r="A3959" s="232"/>
      <c r="B3959" s="232"/>
      <c r="C3959" s="232"/>
      <c r="D3959" s="232"/>
      <c r="E3959" s="232"/>
      <c r="F3959" s="232"/>
      <c r="G3959" s="232"/>
    </row>
    <row r="3960" spans="1:7" x14ac:dyDescent="0.25">
      <c r="A3960" s="232"/>
      <c r="B3960" s="232"/>
      <c r="C3960" s="232"/>
      <c r="D3960" s="232"/>
      <c r="E3960" s="232"/>
      <c r="F3960" s="232"/>
      <c r="G3960" s="232"/>
    </row>
    <row r="3961" spans="1:7" x14ac:dyDescent="0.25">
      <c r="A3961" s="232"/>
      <c r="B3961" s="232"/>
      <c r="C3961" s="232"/>
      <c r="D3961" s="232"/>
      <c r="E3961" s="232"/>
      <c r="F3961" s="232"/>
      <c r="G3961" s="232"/>
    </row>
    <row r="3962" spans="1:7" x14ac:dyDescent="0.25">
      <c r="A3962" s="232"/>
      <c r="B3962" s="232"/>
      <c r="C3962" s="232"/>
      <c r="D3962" s="232"/>
      <c r="E3962" s="232"/>
      <c r="F3962" s="232"/>
      <c r="G3962" s="232"/>
    </row>
    <row r="3963" spans="1:7" x14ac:dyDescent="0.25">
      <c r="A3963" s="232"/>
      <c r="B3963" s="232"/>
      <c r="C3963" s="232"/>
      <c r="D3963" s="232"/>
      <c r="E3963" s="232"/>
      <c r="F3963" s="232"/>
      <c r="G3963" s="232"/>
    </row>
    <row r="3964" spans="1:7" x14ac:dyDescent="0.25">
      <c r="A3964" s="232"/>
      <c r="B3964" s="232"/>
      <c r="C3964" s="232"/>
      <c r="D3964" s="232"/>
      <c r="E3964" s="232"/>
      <c r="F3964" s="232"/>
      <c r="G3964" s="232"/>
    </row>
    <row r="3965" spans="1:7" x14ac:dyDescent="0.25">
      <c r="A3965" s="232"/>
      <c r="B3965" s="232"/>
      <c r="C3965" s="232"/>
      <c r="D3965" s="232"/>
      <c r="E3965" s="232"/>
      <c r="F3965" s="232"/>
      <c r="G3965" s="232"/>
    </row>
    <row r="3966" spans="1:7" x14ac:dyDescent="0.25">
      <c r="A3966" s="232"/>
      <c r="B3966" s="232"/>
      <c r="C3966" s="232"/>
      <c r="D3966" s="232"/>
      <c r="E3966" s="232"/>
      <c r="F3966" s="232"/>
      <c r="G3966" s="232"/>
    </row>
    <row r="3967" spans="1:7" x14ac:dyDescent="0.25">
      <c r="A3967" s="232"/>
      <c r="B3967" s="232"/>
      <c r="C3967" s="232"/>
      <c r="D3967" s="232"/>
      <c r="E3967" s="232"/>
      <c r="F3967" s="232"/>
      <c r="G3967" s="232"/>
    </row>
    <row r="3968" spans="1:7" x14ac:dyDescent="0.25">
      <c r="A3968" s="232"/>
      <c r="B3968" s="232"/>
      <c r="C3968" s="232"/>
      <c r="D3968" s="232"/>
      <c r="E3968" s="232"/>
      <c r="F3968" s="232"/>
      <c r="G3968" s="232"/>
    </row>
    <row r="3969" spans="1:7" x14ac:dyDescent="0.25">
      <c r="A3969" s="232"/>
      <c r="B3969" s="232"/>
      <c r="C3969" s="232"/>
      <c r="D3969" s="232"/>
      <c r="E3969" s="232"/>
      <c r="F3969" s="232"/>
      <c r="G3969" s="232"/>
    </row>
    <row r="3970" spans="1:7" x14ac:dyDescent="0.25">
      <c r="A3970" s="232"/>
      <c r="B3970" s="232"/>
      <c r="C3970" s="232"/>
      <c r="D3970" s="232"/>
      <c r="E3970" s="232"/>
      <c r="F3970" s="232"/>
      <c r="G3970" s="232"/>
    </row>
    <row r="3971" spans="1:7" x14ac:dyDescent="0.25">
      <c r="A3971" s="232"/>
      <c r="B3971" s="232"/>
      <c r="C3971" s="232"/>
      <c r="D3971" s="232"/>
      <c r="E3971" s="232"/>
      <c r="F3971" s="232"/>
      <c r="G3971" s="232"/>
    </row>
    <row r="3972" spans="1:7" x14ac:dyDescent="0.25">
      <c r="A3972" s="232"/>
      <c r="B3972" s="232"/>
      <c r="C3972" s="232"/>
      <c r="D3972" s="232"/>
      <c r="E3972" s="232"/>
      <c r="F3972" s="232"/>
      <c r="G3972" s="232"/>
    </row>
    <row r="3973" spans="1:7" x14ac:dyDescent="0.25">
      <c r="A3973" s="232"/>
      <c r="B3973" s="232"/>
      <c r="C3973" s="232"/>
      <c r="D3973" s="232"/>
      <c r="E3973" s="232"/>
      <c r="F3973" s="232"/>
      <c r="G3973" s="232"/>
    </row>
    <row r="3974" spans="1:7" x14ac:dyDescent="0.25">
      <c r="A3974" s="232"/>
      <c r="B3974" s="232"/>
      <c r="C3974" s="232"/>
      <c r="D3974" s="232"/>
      <c r="E3974" s="232"/>
      <c r="F3974" s="232"/>
      <c r="G3974" s="232"/>
    </row>
    <row r="3975" spans="1:7" x14ac:dyDescent="0.25">
      <c r="A3975" s="232"/>
      <c r="B3975" s="232"/>
      <c r="C3975" s="232"/>
      <c r="D3975" s="232"/>
      <c r="E3975" s="232"/>
      <c r="F3975" s="232"/>
      <c r="G3975" s="232"/>
    </row>
    <row r="3976" spans="1:7" x14ac:dyDescent="0.25">
      <c r="A3976" s="232"/>
      <c r="B3976" s="232"/>
      <c r="C3976" s="232"/>
      <c r="D3976" s="232"/>
      <c r="E3976" s="232"/>
      <c r="F3976" s="232"/>
      <c r="G3976" s="232"/>
    </row>
    <row r="3977" spans="1:7" x14ac:dyDescent="0.25">
      <c r="A3977" s="232"/>
      <c r="B3977" s="232"/>
      <c r="C3977" s="232"/>
      <c r="D3977" s="232"/>
      <c r="E3977" s="232"/>
      <c r="F3977" s="232"/>
      <c r="G3977" s="232"/>
    </row>
    <row r="3978" spans="1:7" x14ac:dyDescent="0.25">
      <c r="A3978" s="232"/>
      <c r="B3978" s="232"/>
      <c r="C3978" s="232"/>
      <c r="D3978" s="232"/>
      <c r="E3978" s="232"/>
      <c r="F3978" s="232"/>
      <c r="G3978" s="232"/>
    </row>
    <row r="3979" spans="1:7" x14ac:dyDescent="0.25">
      <c r="A3979" s="232"/>
      <c r="B3979" s="232"/>
      <c r="C3979" s="232"/>
      <c r="D3979" s="232"/>
      <c r="E3979" s="232"/>
      <c r="F3979" s="232"/>
      <c r="G3979" s="232"/>
    </row>
    <row r="3980" spans="1:7" x14ac:dyDescent="0.25">
      <c r="A3980" s="232"/>
      <c r="B3980" s="232"/>
      <c r="C3980" s="232"/>
      <c r="D3980" s="232"/>
      <c r="E3980" s="232"/>
      <c r="F3980" s="232"/>
      <c r="G3980" s="232"/>
    </row>
    <row r="3981" spans="1:7" x14ac:dyDescent="0.25">
      <c r="A3981" s="232"/>
      <c r="B3981" s="232"/>
      <c r="C3981" s="232"/>
      <c r="D3981" s="232"/>
      <c r="E3981" s="232"/>
      <c r="F3981" s="232"/>
      <c r="G3981" s="232"/>
    </row>
    <row r="3982" spans="1:7" x14ac:dyDescent="0.25">
      <c r="A3982" s="232"/>
      <c r="B3982" s="232"/>
      <c r="C3982" s="232"/>
      <c r="D3982" s="232"/>
      <c r="E3982" s="232"/>
      <c r="F3982" s="232"/>
      <c r="G3982" s="232"/>
    </row>
    <row r="3983" spans="1:7" x14ac:dyDescent="0.25">
      <c r="A3983" s="232"/>
      <c r="B3983" s="232"/>
      <c r="C3983" s="232"/>
      <c r="D3983" s="232"/>
      <c r="E3983" s="232"/>
      <c r="F3983" s="232"/>
      <c r="G3983" s="232"/>
    </row>
    <row r="3984" spans="1:7" x14ac:dyDescent="0.25">
      <c r="A3984" s="232"/>
      <c r="B3984" s="232"/>
      <c r="C3984" s="232"/>
      <c r="D3984" s="232"/>
      <c r="E3984" s="232"/>
      <c r="F3984" s="232"/>
      <c r="G3984" s="232"/>
    </row>
    <row r="3985" spans="1:7" x14ac:dyDescent="0.25">
      <c r="A3985" s="232"/>
      <c r="B3985" s="232"/>
      <c r="C3985" s="232"/>
      <c r="D3985" s="232"/>
      <c r="E3985" s="232"/>
      <c r="F3985" s="232"/>
      <c r="G3985" s="232"/>
    </row>
    <row r="3986" spans="1:7" x14ac:dyDescent="0.25">
      <c r="A3986" s="232"/>
      <c r="B3986" s="232"/>
      <c r="C3986" s="232"/>
      <c r="D3986" s="232"/>
      <c r="E3986" s="232"/>
      <c r="F3986" s="232"/>
      <c r="G3986" s="232"/>
    </row>
    <row r="3987" spans="1:7" x14ac:dyDescent="0.25">
      <c r="A3987" s="232"/>
      <c r="B3987" s="232"/>
      <c r="C3987" s="232"/>
      <c r="D3987" s="232"/>
      <c r="E3987" s="232"/>
      <c r="F3987" s="232"/>
      <c r="G3987" s="232"/>
    </row>
    <row r="3988" spans="1:7" x14ac:dyDescent="0.25">
      <c r="A3988" s="232"/>
      <c r="B3988" s="232"/>
      <c r="C3988" s="232"/>
      <c r="D3988" s="232"/>
      <c r="E3988" s="232"/>
      <c r="F3988" s="232"/>
      <c r="G3988" s="232"/>
    </row>
    <row r="3989" spans="1:7" x14ac:dyDescent="0.25">
      <c r="A3989" s="232"/>
      <c r="B3989" s="232"/>
      <c r="C3989" s="232"/>
      <c r="D3989" s="232"/>
      <c r="E3989" s="232"/>
      <c r="F3989" s="232"/>
      <c r="G3989" s="232"/>
    </row>
    <row r="3990" spans="1:7" x14ac:dyDescent="0.25">
      <c r="A3990" s="232"/>
      <c r="B3990" s="232"/>
      <c r="C3990" s="232"/>
      <c r="D3990" s="232"/>
      <c r="E3990" s="232"/>
      <c r="F3990" s="232"/>
      <c r="G3990" s="232"/>
    </row>
    <row r="3991" spans="1:7" x14ac:dyDescent="0.25">
      <c r="A3991" s="232"/>
      <c r="B3991" s="232"/>
      <c r="C3991" s="232"/>
      <c r="D3991" s="232"/>
      <c r="E3991" s="232"/>
      <c r="F3991" s="232"/>
      <c r="G3991" s="232"/>
    </row>
    <row r="3992" spans="1:7" x14ac:dyDescent="0.25">
      <c r="A3992" s="232"/>
      <c r="B3992" s="232"/>
      <c r="C3992" s="232"/>
      <c r="D3992" s="232"/>
      <c r="E3992" s="232"/>
      <c r="F3992" s="232"/>
      <c r="G3992" s="232"/>
    </row>
    <row r="3993" spans="1:7" x14ac:dyDescent="0.25">
      <c r="A3993" s="232"/>
      <c r="B3993" s="232"/>
      <c r="C3993" s="232"/>
      <c r="D3993" s="232"/>
      <c r="E3993" s="232"/>
      <c r="F3993" s="232"/>
      <c r="G3993" s="232"/>
    </row>
    <row r="3994" spans="1:7" x14ac:dyDescent="0.25">
      <c r="A3994" s="232"/>
      <c r="B3994" s="232"/>
      <c r="C3994" s="232"/>
      <c r="D3994" s="232"/>
      <c r="E3994" s="232"/>
      <c r="F3994" s="232"/>
      <c r="G3994" s="232"/>
    </row>
    <row r="3995" spans="1:7" x14ac:dyDescent="0.25">
      <c r="A3995" s="232"/>
      <c r="B3995" s="232"/>
      <c r="C3995" s="232"/>
      <c r="D3995" s="232"/>
      <c r="E3995" s="232"/>
      <c r="F3995" s="232"/>
      <c r="G3995" s="232"/>
    </row>
    <row r="3996" spans="1:7" x14ac:dyDescent="0.25">
      <c r="A3996" s="232"/>
      <c r="B3996" s="232"/>
      <c r="C3996" s="232"/>
      <c r="D3996" s="232"/>
      <c r="E3996" s="232"/>
      <c r="F3996" s="232"/>
      <c r="G3996" s="232"/>
    </row>
    <row r="3997" spans="1:7" x14ac:dyDescent="0.25">
      <c r="A3997" s="232"/>
      <c r="B3997" s="232"/>
      <c r="C3997" s="232"/>
      <c r="D3997" s="232"/>
      <c r="E3997" s="232"/>
      <c r="F3997" s="232"/>
      <c r="G3997" s="232"/>
    </row>
    <row r="3998" spans="1:7" x14ac:dyDescent="0.25">
      <c r="A3998" s="232"/>
      <c r="B3998" s="232"/>
      <c r="C3998" s="232"/>
      <c r="D3998" s="232"/>
      <c r="E3998" s="232"/>
      <c r="F3998" s="232"/>
      <c r="G3998" s="232"/>
    </row>
    <row r="3999" spans="1:7" x14ac:dyDescent="0.25">
      <c r="A3999" s="232"/>
      <c r="B3999" s="232"/>
      <c r="C3999" s="232"/>
      <c r="D3999" s="232"/>
      <c r="E3999" s="232"/>
      <c r="F3999" s="232"/>
      <c r="G3999" s="232"/>
    </row>
    <row r="4000" spans="1:7" x14ac:dyDescent="0.25">
      <c r="A4000" s="232"/>
      <c r="B4000" s="232"/>
      <c r="C4000" s="232"/>
      <c r="D4000" s="232"/>
      <c r="E4000" s="232"/>
      <c r="F4000" s="232"/>
      <c r="G4000" s="232"/>
    </row>
    <row r="4001" spans="1:7" x14ac:dyDescent="0.25">
      <c r="A4001" s="232"/>
      <c r="B4001" s="232"/>
      <c r="C4001" s="232"/>
      <c r="D4001" s="232"/>
      <c r="E4001" s="232"/>
      <c r="F4001" s="232"/>
      <c r="G4001" s="232"/>
    </row>
    <row r="4002" spans="1:7" x14ac:dyDescent="0.25">
      <c r="A4002" s="232"/>
      <c r="B4002" s="232"/>
      <c r="C4002" s="232"/>
      <c r="D4002" s="232"/>
      <c r="E4002" s="232"/>
      <c r="F4002" s="232"/>
      <c r="G4002" s="232"/>
    </row>
    <row r="4003" spans="1:7" x14ac:dyDescent="0.25">
      <c r="A4003" s="232"/>
      <c r="B4003" s="232"/>
      <c r="C4003" s="232"/>
      <c r="D4003" s="232"/>
      <c r="E4003" s="232"/>
      <c r="F4003" s="232"/>
      <c r="G4003" s="232"/>
    </row>
    <row r="4004" spans="1:7" x14ac:dyDescent="0.25">
      <c r="A4004" s="232"/>
      <c r="B4004" s="232"/>
      <c r="C4004" s="232"/>
      <c r="D4004" s="232"/>
      <c r="E4004" s="232"/>
      <c r="F4004" s="232"/>
      <c r="G4004" s="232"/>
    </row>
    <row r="4005" spans="1:7" x14ac:dyDescent="0.25">
      <c r="A4005" s="232"/>
      <c r="B4005" s="232"/>
      <c r="C4005" s="232"/>
      <c r="D4005" s="232"/>
      <c r="E4005" s="232"/>
      <c r="F4005" s="232"/>
      <c r="G4005" s="232"/>
    </row>
    <row r="4006" spans="1:7" x14ac:dyDescent="0.25">
      <c r="A4006" s="232"/>
      <c r="B4006" s="232"/>
      <c r="C4006" s="232"/>
      <c r="D4006" s="232"/>
      <c r="E4006" s="232"/>
      <c r="F4006" s="232"/>
      <c r="G4006" s="232"/>
    </row>
    <row r="4007" spans="1:7" x14ac:dyDescent="0.25">
      <c r="A4007" s="232"/>
      <c r="B4007" s="232"/>
      <c r="C4007" s="232"/>
      <c r="D4007" s="232"/>
      <c r="E4007" s="232"/>
      <c r="F4007" s="232"/>
      <c r="G4007" s="232"/>
    </row>
    <row r="4008" spans="1:7" x14ac:dyDescent="0.25">
      <c r="A4008" s="232"/>
      <c r="B4008" s="232"/>
      <c r="C4008" s="232"/>
      <c r="D4008" s="232"/>
      <c r="E4008" s="232"/>
      <c r="F4008" s="232"/>
      <c r="G4008" s="232"/>
    </row>
    <row r="4009" spans="1:7" x14ac:dyDescent="0.25">
      <c r="A4009" s="232"/>
      <c r="B4009" s="232"/>
      <c r="C4009" s="232"/>
      <c r="D4009" s="232"/>
      <c r="E4009" s="232"/>
      <c r="F4009" s="232"/>
      <c r="G4009" s="232"/>
    </row>
    <row r="4010" spans="1:7" x14ac:dyDescent="0.25">
      <c r="A4010" s="232"/>
      <c r="B4010" s="232"/>
      <c r="C4010" s="232"/>
      <c r="D4010" s="232"/>
      <c r="E4010" s="232"/>
      <c r="F4010" s="232"/>
      <c r="G4010" s="232"/>
    </row>
    <row r="4011" spans="1:7" x14ac:dyDescent="0.25">
      <c r="A4011" s="232"/>
      <c r="B4011" s="232"/>
      <c r="C4011" s="232"/>
      <c r="D4011" s="232"/>
      <c r="E4011" s="232"/>
      <c r="F4011" s="232"/>
      <c r="G4011" s="232"/>
    </row>
    <row r="4012" spans="1:7" x14ac:dyDescent="0.25">
      <c r="A4012" s="232"/>
      <c r="B4012" s="232"/>
      <c r="C4012" s="232"/>
      <c r="D4012" s="232"/>
      <c r="E4012" s="232"/>
      <c r="F4012" s="232"/>
      <c r="G4012" s="232"/>
    </row>
    <row r="4013" spans="1:7" x14ac:dyDescent="0.25">
      <c r="A4013" s="232"/>
      <c r="B4013" s="232"/>
      <c r="C4013" s="232"/>
      <c r="D4013" s="232"/>
      <c r="E4013" s="232"/>
      <c r="F4013" s="232"/>
      <c r="G4013" s="232"/>
    </row>
    <row r="4014" spans="1:7" x14ac:dyDescent="0.25">
      <c r="A4014" s="232"/>
      <c r="B4014" s="232"/>
      <c r="C4014" s="232"/>
      <c r="D4014" s="232"/>
      <c r="E4014" s="232"/>
      <c r="F4014" s="232"/>
      <c r="G4014" s="232"/>
    </row>
    <row r="4015" spans="1:7" x14ac:dyDescent="0.25">
      <c r="A4015" s="232"/>
      <c r="B4015" s="232"/>
      <c r="C4015" s="232"/>
      <c r="D4015" s="232"/>
      <c r="E4015" s="232"/>
      <c r="F4015" s="232"/>
      <c r="G4015" s="232"/>
    </row>
    <row r="4016" spans="1:7" x14ac:dyDescent="0.25">
      <c r="A4016" s="232"/>
      <c r="B4016" s="232"/>
      <c r="C4016" s="232"/>
      <c r="D4016" s="232"/>
      <c r="E4016" s="232"/>
      <c r="F4016" s="232"/>
      <c r="G4016" s="232"/>
    </row>
    <row r="4017" spans="1:7" x14ac:dyDescent="0.25">
      <c r="A4017" s="232"/>
      <c r="B4017" s="232"/>
      <c r="C4017" s="232"/>
      <c r="D4017" s="232"/>
      <c r="E4017" s="232"/>
      <c r="F4017" s="232"/>
      <c r="G4017" s="232"/>
    </row>
    <row r="4018" spans="1:7" x14ac:dyDescent="0.25">
      <c r="A4018" s="232"/>
      <c r="B4018" s="232"/>
      <c r="C4018" s="232"/>
      <c r="D4018" s="232"/>
      <c r="E4018" s="232"/>
      <c r="F4018" s="232"/>
      <c r="G4018" s="232"/>
    </row>
    <row r="4019" spans="1:7" x14ac:dyDescent="0.25">
      <c r="A4019" s="232"/>
      <c r="B4019" s="232"/>
      <c r="C4019" s="232"/>
      <c r="D4019" s="232"/>
      <c r="E4019" s="232"/>
      <c r="F4019" s="232"/>
      <c r="G4019" s="232"/>
    </row>
    <row r="4020" spans="1:7" x14ac:dyDescent="0.25">
      <c r="A4020" s="232"/>
      <c r="B4020" s="232"/>
      <c r="C4020" s="232"/>
      <c r="D4020" s="232"/>
      <c r="E4020" s="232"/>
      <c r="F4020" s="232"/>
      <c r="G4020" s="232"/>
    </row>
    <row r="4021" spans="1:7" x14ac:dyDescent="0.25">
      <c r="A4021" s="232"/>
      <c r="B4021" s="232"/>
      <c r="C4021" s="232"/>
      <c r="D4021" s="232"/>
      <c r="E4021" s="232"/>
      <c r="F4021" s="232"/>
      <c r="G4021" s="232"/>
    </row>
    <row r="4022" spans="1:7" x14ac:dyDescent="0.25">
      <c r="A4022" s="232"/>
      <c r="B4022" s="232"/>
      <c r="C4022" s="232"/>
      <c r="D4022" s="232"/>
      <c r="E4022" s="232"/>
      <c r="F4022" s="232"/>
      <c r="G4022" s="232"/>
    </row>
    <row r="4023" spans="1:7" x14ac:dyDescent="0.25">
      <c r="A4023" s="232"/>
      <c r="B4023" s="232"/>
      <c r="C4023" s="232"/>
      <c r="D4023" s="232"/>
      <c r="E4023" s="232"/>
      <c r="F4023" s="232"/>
      <c r="G4023" s="232"/>
    </row>
    <row r="4024" spans="1:7" x14ac:dyDescent="0.25">
      <c r="A4024" s="232"/>
      <c r="B4024" s="232"/>
      <c r="C4024" s="232"/>
      <c r="D4024" s="232"/>
      <c r="E4024" s="232"/>
      <c r="F4024" s="232"/>
      <c r="G4024" s="232"/>
    </row>
    <row r="4025" spans="1:7" x14ac:dyDescent="0.25">
      <c r="A4025" s="232"/>
      <c r="B4025" s="232"/>
      <c r="C4025" s="232"/>
      <c r="D4025" s="232"/>
      <c r="E4025" s="232"/>
      <c r="F4025" s="232"/>
      <c r="G4025" s="232"/>
    </row>
    <row r="4026" spans="1:7" x14ac:dyDescent="0.25">
      <c r="A4026" s="232"/>
      <c r="B4026" s="232"/>
      <c r="C4026" s="232"/>
      <c r="D4026" s="232"/>
      <c r="E4026" s="232"/>
      <c r="F4026" s="232"/>
      <c r="G4026" s="232"/>
    </row>
    <row r="4027" spans="1:7" x14ac:dyDescent="0.25">
      <c r="A4027" s="232"/>
      <c r="B4027" s="232"/>
      <c r="C4027" s="232"/>
      <c r="D4027" s="232"/>
      <c r="E4027" s="232"/>
      <c r="F4027" s="232"/>
      <c r="G4027" s="232"/>
    </row>
    <row r="4028" spans="1:7" x14ac:dyDescent="0.25">
      <c r="A4028" s="232"/>
      <c r="B4028" s="232"/>
      <c r="C4028" s="232"/>
      <c r="D4028" s="232"/>
      <c r="E4028" s="232"/>
      <c r="F4028" s="232"/>
      <c r="G4028" s="232"/>
    </row>
    <row r="4029" spans="1:7" x14ac:dyDescent="0.25">
      <c r="A4029" s="232"/>
      <c r="B4029" s="232"/>
      <c r="C4029" s="232"/>
      <c r="D4029" s="232"/>
      <c r="E4029" s="232"/>
      <c r="F4029" s="232"/>
      <c r="G4029" s="232"/>
    </row>
    <row r="4030" spans="1:7" x14ac:dyDescent="0.25">
      <c r="A4030" s="232"/>
      <c r="B4030" s="232"/>
      <c r="C4030" s="232"/>
      <c r="D4030" s="232"/>
      <c r="E4030" s="232"/>
      <c r="F4030" s="232"/>
      <c r="G4030" s="232"/>
    </row>
    <row r="4031" spans="1:7" x14ac:dyDescent="0.25">
      <c r="A4031" s="232"/>
      <c r="B4031" s="232"/>
      <c r="C4031" s="232"/>
      <c r="D4031" s="232"/>
      <c r="E4031" s="232"/>
      <c r="F4031" s="232"/>
      <c r="G4031" s="232"/>
    </row>
    <row r="4032" spans="1:7" x14ac:dyDescent="0.25">
      <c r="A4032" s="232"/>
      <c r="B4032" s="232"/>
      <c r="C4032" s="232"/>
      <c r="D4032" s="232"/>
      <c r="E4032" s="232"/>
      <c r="F4032" s="232"/>
      <c r="G4032" s="232"/>
    </row>
    <row r="4033" spans="1:7" x14ac:dyDescent="0.25">
      <c r="A4033" s="232"/>
      <c r="B4033" s="232"/>
      <c r="C4033" s="232"/>
      <c r="D4033" s="232"/>
      <c r="E4033" s="232"/>
      <c r="F4033" s="232"/>
      <c r="G4033" s="232"/>
    </row>
    <row r="4034" spans="1:7" x14ac:dyDescent="0.25">
      <c r="A4034" s="232"/>
      <c r="B4034" s="232"/>
      <c r="C4034" s="232"/>
      <c r="D4034" s="232"/>
      <c r="E4034" s="232"/>
      <c r="F4034" s="232"/>
      <c r="G4034" s="232"/>
    </row>
    <row r="4035" spans="1:7" x14ac:dyDescent="0.25">
      <c r="A4035" s="232"/>
      <c r="B4035" s="232"/>
      <c r="C4035" s="232"/>
      <c r="D4035" s="232"/>
      <c r="E4035" s="232"/>
      <c r="F4035" s="232"/>
      <c r="G4035" s="232"/>
    </row>
    <row r="4036" spans="1:7" x14ac:dyDescent="0.25">
      <c r="A4036" s="232"/>
      <c r="B4036" s="232"/>
      <c r="C4036" s="232"/>
      <c r="D4036" s="232"/>
      <c r="E4036" s="232"/>
      <c r="F4036" s="232"/>
      <c r="G4036" s="232"/>
    </row>
    <row r="4037" spans="1:7" x14ac:dyDescent="0.25">
      <c r="A4037" s="232"/>
      <c r="B4037" s="232"/>
      <c r="C4037" s="232"/>
      <c r="D4037" s="232"/>
      <c r="E4037" s="232"/>
      <c r="F4037" s="232"/>
      <c r="G4037" s="232"/>
    </row>
    <row r="4038" spans="1:7" x14ac:dyDescent="0.25">
      <c r="A4038" s="232"/>
      <c r="B4038" s="232"/>
      <c r="C4038" s="232"/>
      <c r="D4038" s="232"/>
      <c r="E4038" s="232"/>
      <c r="F4038" s="232"/>
      <c r="G4038" s="232"/>
    </row>
    <row r="4039" spans="1:7" x14ac:dyDescent="0.25">
      <c r="A4039" s="232"/>
      <c r="B4039" s="232"/>
      <c r="C4039" s="232"/>
      <c r="D4039" s="232"/>
      <c r="E4039" s="232"/>
      <c r="F4039" s="232"/>
      <c r="G4039" s="232"/>
    </row>
    <row r="4040" spans="1:7" x14ac:dyDescent="0.25">
      <c r="A4040" s="232"/>
      <c r="B4040" s="232"/>
      <c r="C4040" s="232"/>
      <c r="D4040" s="232"/>
      <c r="E4040" s="232"/>
      <c r="F4040" s="232"/>
      <c r="G4040" s="232"/>
    </row>
    <row r="4041" spans="1:7" x14ac:dyDescent="0.25">
      <c r="A4041" s="232"/>
      <c r="B4041" s="232"/>
      <c r="C4041" s="232"/>
      <c r="D4041" s="232"/>
      <c r="E4041" s="232"/>
      <c r="F4041" s="232"/>
      <c r="G4041" s="232"/>
    </row>
    <row r="4042" spans="1:7" x14ac:dyDescent="0.25">
      <c r="A4042" s="232"/>
      <c r="B4042" s="232"/>
      <c r="C4042" s="232"/>
      <c r="D4042" s="232"/>
      <c r="E4042" s="232"/>
      <c r="F4042" s="232"/>
      <c r="G4042" s="232"/>
    </row>
    <row r="4043" spans="1:7" x14ac:dyDescent="0.25">
      <c r="A4043" s="232"/>
      <c r="B4043" s="232"/>
      <c r="C4043" s="232"/>
      <c r="D4043" s="232"/>
      <c r="E4043" s="232"/>
      <c r="F4043" s="232"/>
      <c r="G4043" s="232"/>
    </row>
    <row r="4044" spans="1:7" x14ac:dyDescent="0.25">
      <c r="A4044" s="232"/>
      <c r="B4044" s="232"/>
      <c r="C4044" s="232"/>
      <c r="D4044" s="232"/>
      <c r="E4044" s="232"/>
      <c r="F4044" s="232"/>
      <c r="G4044" s="232"/>
    </row>
    <row r="4045" spans="1:7" x14ac:dyDescent="0.25">
      <c r="A4045" s="232"/>
      <c r="B4045" s="232"/>
      <c r="C4045" s="232"/>
      <c r="D4045" s="232"/>
      <c r="E4045" s="232"/>
      <c r="F4045" s="232"/>
      <c r="G4045" s="232"/>
    </row>
    <row r="4046" spans="1:7" x14ac:dyDescent="0.25">
      <c r="A4046" s="232"/>
      <c r="B4046" s="232"/>
      <c r="C4046" s="232"/>
      <c r="D4046" s="232"/>
      <c r="E4046" s="232"/>
      <c r="F4046" s="232"/>
      <c r="G4046" s="232"/>
    </row>
    <row r="4047" spans="1:7" x14ac:dyDescent="0.25">
      <c r="A4047" s="232"/>
      <c r="B4047" s="232"/>
      <c r="C4047" s="232"/>
      <c r="D4047" s="232"/>
      <c r="E4047" s="232"/>
      <c r="F4047" s="232"/>
      <c r="G4047" s="232"/>
    </row>
    <row r="4048" spans="1:7" x14ac:dyDescent="0.25">
      <c r="A4048" s="232"/>
      <c r="B4048" s="232"/>
      <c r="C4048" s="232"/>
      <c r="D4048" s="232"/>
      <c r="E4048" s="232"/>
      <c r="F4048" s="232"/>
      <c r="G4048" s="232"/>
    </row>
    <row r="4049" spans="1:7" x14ac:dyDescent="0.25">
      <c r="A4049" s="232"/>
      <c r="B4049" s="232"/>
      <c r="C4049" s="232"/>
      <c r="D4049" s="232"/>
      <c r="E4049" s="232"/>
      <c r="F4049" s="232"/>
      <c r="G4049" s="232"/>
    </row>
    <row r="4050" spans="1:7" x14ac:dyDescent="0.25">
      <c r="A4050" s="232"/>
      <c r="B4050" s="232"/>
      <c r="C4050" s="232"/>
      <c r="D4050" s="232"/>
      <c r="E4050" s="232"/>
      <c r="F4050" s="232"/>
      <c r="G4050" s="232"/>
    </row>
    <row r="4051" spans="1:7" x14ac:dyDescent="0.25">
      <c r="A4051" s="232"/>
      <c r="B4051" s="232"/>
      <c r="C4051" s="232"/>
      <c r="D4051" s="232"/>
      <c r="E4051" s="232"/>
      <c r="F4051" s="232"/>
      <c r="G4051" s="232"/>
    </row>
    <row r="4052" spans="1:7" x14ac:dyDescent="0.25">
      <c r="A4052" s="232"/>
      <c r="B4052" s="232"/>
      <c r="C4052" s="232"/>
      <c r="D4052" s="232"/>
      <c r="E4052" s="232"/>
      <c r="F4052" s="232"/>
      <c r="G4052" s="232"/>
    </row>
    <row r="4053" spans="1:7" x14ac:dyDescent="0.25">
      <c r="A4053" s="232"/>
      <c r="B4053" s="232"/>
      <c r="C4053" s="232"/>
      <c r="D4053" s="232"/>
      <c r="E4053" s="232"/>
      <c r="F4053" s="232"/>
      <c r="G4053" s="232"/>
    </row>
    <row r="4054" spans="1:7" x14ac:dyDescent="0.25">
      <c r="A4054" s="232"/>
      <c r="B4054" s="232"/>
      <c r="C4054" s="232"/>
      <c r="D4054" s="232"/>
      <c r="E4054" s="232"/>
      <c r="F4054" s="232"/>
      <c r="G4054" s="232"/>
    </row>
    <row r="4055" spans="1:7" x14ac:dyDescent="0.25">
      <c r="A4055" s="232"/>
      <c r="B4055" s="232"/>
      <c r="C4055" s="232"/>
      <c r="D4055" s="232"/>
      <c r="E4055" s="232"/>
      <c r="F4055" s="232"/>
      <c r="G4055" s="232"/>
    </row>
    <row r="4056" spans="1:7" x14ac:dyDescent="0.25">
      <c r="A4056" s="232"/>
      <c r="B4056" s="232"/>
      <c r="C4056" s="232"/>
      <c r="D4056" s="232"/>
      <c r="E4056" s="232"/>
      <c r="F4056" s="232"/>
      <c r="G4056" s="232"/>
    </row>
    <row r="4057" spans="1:7" x14ac:dyDescent="0.25">
      <c r="A4057" s="232"/>
      <c r="B4057" s="232"/>
      <c r="C4057" s="232"/>
      <c r="D4057" s="232"/>
      <c r="E4057" s="232"/>
      <c r="F4057" s="232"/>
      <c r="G4057" s="232"/>
    </row>
    <row r="4058" spans="1:7" x14ac:dyDescent="0.25">
      <c r="A4058" s="232"/>
      <c r="B4058" s="232"/>
      <c r="C4058" s="232"/>
      <c r="D4058" s="232"/>
      <c r="E4058" s="232"/>
      <c r="F4058" s="232"/>
      <c r="G4058" s="232"/>
    </row>
    <row r="4059" spans="1:7" x14ac:dyDescent="0.25">
      <c r="A4059" s="232"/>
      <c r="B4059" s="232"/>
      <c r="C4059" s="232"/>
      <c r="D4059" s="232"/>
      <c r="E4059" s="232"/>
      <c r="F4059" s="232"/>
      <c r="G4059" s="232"/>
    </row>
    <row r="4060" spans="1:7" x14ac:dyDescent="0.25">
      <c r="A4060" s="232"/>
      <c r="B4060" s="232"/>
      <c r="C4060" s="232"/>
      <c r="D4060" s="232"/>
      <c r="E4060" s="232"/>
      <c r="F4060" s="232"/>
      <c r="G4060" s="232"/>
    </row>
    <row r="4061" spans="1:7" x14ac:dyDescent="0.25">
      <c r="A4061" s="232"/>
      <c r="B4061" s="232"/>
      <c r="C4061" s="232"/>
      <c r="D4061" s="232"/>
      <c r="E4061" s="232"/>
      <c r="F4061" s="232"/>
      <c r="G4061" s="232"/>
    </row>
    <row r="4062" spans="1:7" x14ac:dyDescent="0.25">
      <c r="A4062" s="232"/>
      <c r="B4062" s="232"/>
      <c r="C4062" s="232"/>
      <c r="D4062" s="232"/>
      <c r="E4062" s="232"/>
      <c r="F4062" s="232"/>
      <c r="G4062" s="232"/>
    </row>
    <row r="4063" spans="1:7" x14ac:dyDescent="0.25">
      <c r="A4063" s="232"/>
      <c r="B4063" s="232"/>
      <c r="C4063" s="232"/>
      <c r="D4063" s="232"/>
      <c r="E4063" s="232"/>
      <c r="F4063" s="232"/>
      <c r="G4063" s="232"/>
    </row>
    <row r="4064" spans="1:7" x14ac:dyDescent="0.25">
      <c r="A4064" s="232"/>
      <c r="B4064" s="232"/>
      <c r="C4064" s="232"/>
      <c r="D4064" s="232"/>
      <c r="E4064" s="232"/>
      <c r="F4064" s="232"/>
      <c r="G4064" s="232"/>
    </row>
    <row r="4065" spans="1:7" x14ac:dyDescent="0.25">
      <c r="A4065" s="232"/>
      <c r="B4065" s="232"/>
      <c r="C4065" s="232"/>
      <c r="D4065" s="232"/>
      <c r="E4065" s="232"/>
      <c r="F4065" s="232"/>
      <c r="G4065" s="232"/>
    </row>
    <row r="4066" spans="1:7" x14ac:dyDescent="0.25">
      <c r="A4066" s="232"/>
      <c r="B4066" s="232"/>
      <c r="C4066" s="232"/>
      <c r="D4066" s="232"/>
      <c r="E4066" s="232"/>
      <c r="F4066" s="232"/>
      <c r="G4066" s="232"/>
    </row>
    <row r="4067" spans="1:7" x14ac:dyDescent="0.25">
      <c r="A4067" s="232"/>
      <c r="B4067" s="232"/>
      <c r="C4067" s="232"/>
      <c r="D4067" s="232"/>
      <c r="E4067" s="232"/>
      <c r="F4067" s="232"/>
      <c r="G4067" s="232"/>
    </row>
    <row r="4068" spans="1:7" x14ac:dyDescent="0.25">
      <c r="A4068" s="232"/>
      <c r="B4068" s="232"/>
      <c r="C4068" s="232"/>
      <c r="D4068" s="232"/>
      <c r="E4068" s="232"/>
      <c r="F4068" s="232"/>
      <c r="G4068" s="232"/>
    </row>
    <row r="4069" spans="1:7" x14ac:dyDescent="0.25">
      <c r="A4069" s="232"/>
      <c r="B4069" s="232"/>
      <c r="C4069" s="232"/>
      <c r="D4069" s="232"/>
      <c r="E4069" s="232"/>
      <c r="F4069" s="232"/>
      <c r="G4069" s="232"/>
    </row>
    <row r="4070" spans="1:7" x14ac:dyDescent="0.25">
      <c r="A4070" s="232"/>
      <c r="B4070" s="232"/>
      <c r="C4070" s="232"/>
      <c r="D4070" s="232"/>
      <c r="E4070" s="232"/>
      <c r="F4070" s="232"/>
      <c r="G4070" s="232"/>
    </row>
    <row r="4071" spans="1:7" x14ac:dyDescent="0.25">
      <c r="A4071" s="232"/>
      <c r="B4071" s="232"/>
      <c r="C4071" s="232"/>
      <c r="D4071" s="232"/>
      <c r="E4071" s="232"/>
      <c r="F4071" s="232"/>
      <c r="G4071" s="232"/>
    </row>
    <row r="4072" spans="1:7" x14ac:dyDescent="0.25">
      <c r="A4072" s="232"/>
      <c r="B4072" s="232"/>
      <c r="C4072" s="232"/>
      <c r="D4072" s="232"/>
      <c r="E4072" s="232"/>
      <c r="F4072" s="232"/>
      <c r="G4072" s="232"/>
    </row>
    <row r="4073" spans="1:7" x14ac:dyDescent="0.25">
      <c r="A4073" s="232"/>
      <c r="B4073" s="232"/>
      <c r="C4073" s="232"/>
      <c r="D4073" s="232"/>
      <c r="E4073" s="232"/>
      <c r="F4073" s="232"/>
      <c r="G4073" s="232"/>
    </row>
    <row r="4074" spans="1:7" x14ac:dyDescent="0.25">
      <c r="A4074" s="232"/>
      <c r="B4074" s="232"/>
      <c r="C4074" s="232"/>
      <c r="D4074" s="232"/>
      <c r="E4074" s="232"/>
      <c r="F4074" s="232"/>
      <c r="G4074" s="232"/>
    </row>
    <row r="4075" spans="1:7" x14ac:dyDescent="0.25">
      <c r="A4075" s="232"/>
      <c r="B4075" s="232"/>
      <c r="C4075" s="232"/>
      <c r="D4075" s="232"/>
      <c r="E4075" s="232"/>
      <c r="F4075" s="232"/>
      <c r="G4075" s="232"/>
    </row>
    <row r="4076" spans="1:7" x14ac:dyDescent="0.25">
      <c r="A4076" s="232"/>
      <c r="B4076" s="232"/>
      <c r="C4076" s="232"/>
      <c r="D4076" s="232"/>
      <c r="E4076" s="232"/>
      <c r="F4076" s="232"/>
      <c r="G4076" s="232"/>
    </row>
    <row r="4077" spans="1:7" x14ac:dyDescent="0.25">
      <c r="A4077" s="232"/>
      <c r="B4077" s="232"/>
      <c r="C4077" s="232"/>
      <c r="D4077" s="232"/>
      <c r="E4077" s="232"/>
      <c r="F4077" s="232"/>
      <c r="G4077" s="232"/>
    </row>
    <row r="4078" spans="1:7" x14ac:dyDescent="0.25">
      <c r="A4078" s="232"/>
      <c r="B4078" s="232"/>
      <c r="C4078" s="232"/>
      <c r="D4078" s="232"/>
      <c r="E4078" s="232"/>
      <c r="F4078" s="232"/>
      <c r="G4078" s="232"/>
    </row>
    <row r="4079" spans="1:7" x14ac:dyDescent="0.25">
      <c r="A4079" s="232"/>
      <c r="B4079" s="232"/>
      <c r="C4079" s="232"/>
      <c r="D4079" s="232"/>
      <c r="E4079" s="232"/>
      <c r="F4079" s="232"/>
      <c r="G4079" s="232"/>
    </row>
    <row r="4080" spans="1:7" x14ac:dyDescent="0.25">
      <c r="A4080" s="232"/>
      <c r="B4080" s="232"/>
      <c r="C4080" s="232"/>
      <c r="D4080" s="232"/>
      <c r="E4080" s="232"/>
      <c r="F4080" s="232"/>
      <c r="G4080" s="232"/>
    </row>
    <row r="4081" spans="1:7" x14ac:dyDescent="0.25">
      <c r="A4081" s="232"/>
      <c r="B4081" s="232"/>
      <c r="C4081" s="232"/>
      <c r="D4081" s="232"/>
      <c r="E4081" s="232"/>
      <c r="F4081" s="232"/>
      <c r="G4081" s="232"/>
    </row>
    <row r="4082" spans="1:7" x14ac:dyDescent="0.25">
      <c r="A4082" s="232"/>
      <c r="B4082" s="232"/>
      <c r="C4082" s="232"/>
      <c r="D4082" s="232"/>
      <c r="E4082" s="232"/>
      <c r="F4082" s="232"/>
      <c r="G4082" s="232"/>
    </row>
    <row r="4083" spans="1:7" x14ac:dyDescent="0.25">
      <c r="A4083" s="232"/>
      <c r="B4083" s="232"/>
      <c r="C4083" s="232"/>
      <c r="D4083" s="232"/>
      <c r="E4083" s="232"/>
      <c r="F4083" s="232"/>
      <c r="G4083" s="232"/>
    </row>
    <row r="4084" spans="1:7" x14ac:dyDescent="0.25">
      <c r="A4084" s="232"/>
      <c r="B4084" s="232"/>
      <c r="C4084" s="232"/>
      <c r="D4084" s="232"/>
      <c r="E4084" s="232"/>
      <c r="F4084" s="232"/>
      <c r="G4084" s="232"/>
    </row>
    <row r="4085" spans="1:7" x14ac:dyDescent="0.25">
      <c r="A4085" s="232"/>
      <c r="B4085" s="232"/>
      <c r="C4085" s="232"/>
      <c r="D4085" s="232"/>
      <c r="E4085" s="232"/>
      <c r="F4085" s="232"/>
      <c r="G4085" s="232"/>
    </row>
    <row r="4086" spans="1:7" x14ac:dyDescent="0.25">
      <c r="A4086" s="232"/>
      <c r="B4086" s="232"/>
      <c r="C4086" s="232"/>
      <c r="D4086" s="232"/>
      <c r="E4086" s="232"/>
      <c r="F4086" s="232"/>
      <c r="G4086" s="232"/>
    </row>
    <row r="4087" spans="1:7" x14ac:dyDescent="0.25">
      <c r="A4087" s="232"/>
      <c r="B4087" s="232"/>
      <c r="C4087" s="232"/>
      <c r="D4087" s="232"/>
      <c r="E4087" s="232"/>
      <c r="F4087" s="232"/>
      <c r="G4087" s="232"/>
    </row>
    <row r="4088" spans="1:7" x14ac:dyDescent="0.25">
      <c r="A4088" s="232"/>
      <c r="B4088" s="232"/>
      <c r="C4088" s="232"/>
      <c r="D4088" s="232"/>
      <c r="E4088" s="232"/>
      <c r="F4088" s="232"/>
      <c r="G4088" s="232"/>
    </row>
    <row r="4089" spans="1:7" x14ac:dyDescent="0.25">
      <c r="A4089" s="232"/>
      <c r="B4089" s="232"/>
      <c r="C4089" s="232"/>
      <c r="D4089" s="232"/>
      <c r="E4089" s="232"/>
      <c r="F4089" s="232"/>
      <c r="G4089" s="232"/>
    </row>
    <row r="4090" spans="1:7" x14ac:dyDescent="0.25">
      <c r="A4090" s="232"/>
      <c r="B4090" s="232"/>
      <c r="C4090" s="232"/>
      <c r="D4090" s="232"/>
      <c r="E4090" s="232"/>
      <c r="F4090" s="232"/>
      <c r="G4090" s="232"/>
    </row>
    <row r="4091" spans="1:7" x14ac:dyDescent="0.25">
      <c r="A4091" s="232"/>
      <c r="B4091" s="232"/>
      <c r="C4091" s="232"/>
      <c r="D4091" s="232"/>
      <c r="E4091" s="232"/>
      <c r="F4091" s="232"/>
      <c r="G4091" s="232"/>
    </row>
    <row r="4092" spans="1:7" x14ac:dyDescent="0.25">
      <c r="A4092" s="232"/>
      <c r="B4092" s="232"/>
      <c r="C4092" s="232"/>
      <c r="D4092" s="232"/>
      <c r="E4092" s="232"/>
      <c r="F4092" s="232"/>
      <c r="G4092" s="232"/>
    </row>
    <row r="4093" spans="1:7" x14ac:dyDescent="0.25">
      <c r="A4093" s="232"/>
      <c r="B4093" s="232"/>
      <c r="C4093" s="232"/>
      <c r="D4093" s="232"/>
      <c r="E4093" s="232"/>
      <c r="F4093" s="232"/>
      <c r="G4093" s="232"/>
    </row>
    <row r="4094" spans="1:7" x14ac:dyDescent="0.25">
      <c r="A4094" s="232"/>
      <c r="B4094" s="232"/>
      <c r="C4094" s="232"/>
      <c r="D4094" s="232"/>
      <c r="E4094" s="232"/>
      <c r="F4094" s="232"/>
      <c r="G4094" s="232"/>
    </row>
    <row r="4095" spans="1:7" x14ac:dyDescent="0.25">
      <c r="A4095" s="232"/>
      <c r="B4095" s="232"/>
      <c r="C4095" s="232"/>
      <c r="D4095" s="232"/>
      <c r="E4095" s="232"/>
      <c r="F4095" s="232"/>
      <c r="G4095" s="232"/>
    </row>
    <row r="4096" spans="1:7" x14ac:dyDescent="0.25">
      <c r="A4096" s="232"/>
      <c r="B4096" s="232"/>
      <c r="C4096" s="232"/>
      <c r="D4096" s="232"/>
      <c r="E4096" s="232"/>
      <c r="F4096" s="232"/>
      <c r="G4096" s="232"/>
    </row>
    <row r="4097" spans="1:7" x14ac:dyDescent="0.25">
      <c r="A4097" s="232"/>
      <c r="B4097" s="232"/>
      <c r="C4097" s="232"/>
      <c r="D4097" s="232"/>
      <c r="E4097" s="232"/>
      <c r="F4097" s="232"/>
      <c r="G4097" s="232"/>
    </row>
    <row r="4098" spans="1:7" x14ac:dyDescent="0.25">
      <c r="A4098" s="232"/>
      <c r="B4098" s="232"/>
      <c r="C4098" s="232"/>
      <c r="D4098" s="232"/>
      <c r="E4098" s="232"/>
      <c r="F4098" s="232"/>
      <c r="G4098" s="232"/>
    </row>
    <row r="4099" spans="1:7" x14ac:dyDescent="0.25">
      <c r="A4099" s="232"/>
      <c r="B4099" s="232"/>
      <c r="C4099" s="232"/>
      <c r="D4099" s="232"/>
      <c r="E4099" s="232"/>
      <c r="F4099" s="232"/>
      <c r="G4099" s="232"/>
    </row>
    <row r="4100" spans="1:7" x14ac:dyDescent="0.25">
      <c r="A4100" s="232"/>
      <c r="B4100" s="232"/>
      <c r="C4100" s="232"/>
      <c r="D4100" s="232"/>
      <c r="E4100" s="232"/>
      <c r="F4100" s="232"/>
      <c r="G4100" s="232"/>
    </row>
    <row r="4101" spans="1:7" x14ac:dyDescent="0.25">
      <c r="A4101" s="232"/>
      <c r="B4101" s="232"/>
      <c r="C4101" s="232"/>
      <c r="D4101" s="232"/>
      <c r="E4101" s="232"/>
      <c r="F4101" s="232"/>
      <c r="G4101" s="232"/>
    </row>
    <row r="4102" spans="1:7" x14ac:dyDescent="0.25">
      <c r="A4102" s="232"/>
      <c r="B4102" s="232"/>
      <c r="C4102" s="232"/>
      <c r="D4102" s="232"/>
      <c r="E4102" s="232"/>
      <c r="F4102" s="232"/>
      <c r="G4102" s="232"/>
    </row>
    <row r="4103" spans="1:7" x14ac:dyDescent="0.25">
      <c r="A4103" s="232"/>
      <c r="B4103" s="232"/>
      <c r="C4103" s="232"/>
      <c r="D4103" s="232"/>
      <c r="E4103" s="232"/>
      <c r="F4103" s="232"/>
      <c r="G4103" s="232"/>
    </row>
    <row r="4104" spans="1:7" x14ac:dyDescent="0.25">
      <c r="A4104" s="232"/>
      <c r="B4104" s="232"/>
      <c r="C4104" s="232"/>
      <c r="D4104" s="232"/>
      <c r="E4104" s="232"/>
      <c r="F4104" s="232"/>
      <c r="G4104" s="232"/>
    </row>
    <row r="4105" spans="1:7" x14ac:dyDescent="0.25">
      <c r="A4105" s="232"/>
      <c r="B4105" s="232"/>
      <c r="C4105" s="232"/>
      <c r="D4105" s="232"/>
      <c r="E4105" s="232"/>
      <c r="F4105" s="232"/>
      <c r="G4105" s="232"/>
    </row>
    <row r="4106" spans="1:7" x14ac:dyDescent="0.25">
      <c r="A4106" s="232"/>
      <c r="B4106" s="232"/>
      <c r="C4106" s="232"/>
      <c r="D4106" s="232"/>
      <c r="E4106" s="232"/>
      <c r="F4106" s="232"/>
      <c r="G4106" s="232"/>
    </row>
    <row r="4107" spans="1:7" x14ac:dyDescent="0.25">
      <c r="A4107" s="232"/>
      <c r="B4107" s="232"/>
      <c r="C4107" s="232"/>
      <c r="D4107" s="232"/>
      <c r="E4107" s="232"/>
      <c r="F4107" s="232"/>
      <c r="G4107" s="232"/>
    </row>
    <row r="4108" spans="1:7" x14ac:dyDescent="0.25">
      <c r="A4108" s="232"/>
      <c r="B4108" s="232"/>
      <c r="C4108" s="232"/>
      <c r="D4108" s="232"/>
      <c r="E4108" s="232"/>
      <c r="F4108" s="232"/>
      <c r="G4108" s="232"/>
    </row>
    <row r="4109" spans="1:7" x14ac:dyDescent="0.25">
      <c r="A4109" s="232"/>
      <c r="B4109" s="232"/>
      <c r="C4109" s="232"/>
      <c r="D4109" s="232"/>
      <c r="E4109" s="232"/>
      <c r="F4109" s="232"/>
      <c r="G4109" s="232"/>
    </row>
    <row r="4110" spans="1:7" x14ac:dyDescent="0.25">
      <c r="A4110" s="232"/>
      <c r="B4110" s="232"/>
      <c r="C4110" s="232"/>
      <c r="D4110" s="232"/>
      <c r="E4110" s="232"/>
      <c r="F4110" s="232"/>
      <c r="G4110" s="232"/>
    </row>
    <row r="4111" spans="1:7" x14ac:dyDescent="0.25">
      <c r="A4111" s="232"/>
      <c r="B4111" s="232"/>
      <c r="C4111" s="232"/>
      <c r="D4111" s="232"/>
      <c r="E4111" s="232"/>
      <c r="F4111" s="232"/>
      <c r="G4111" s="232"/>
    </row>
    <row r="4112" spans="1:7" x14ac:dyDescent="0.25">
      <c r="A4112" s="232"/>
      <c r="B4112" s="232"/>
      <c r="C4112" s="232"/>
      <c r="D4112" s="232"/>
      <c r="E4112" s="232"/>
      <c r="F4112" s="232"/>
      <c r="G4112" s="232"/>
    </row>
    <row r="4113" spans="1:7" x14ac:dyDescent="0.25">
      <c r="A4113" s="232"/>
      <c r="B4113" s="232"/>
      <c r="C4113" s="232"/>
      <c r="D4113" s="232"/>
      <c r="E4113" s="232"/>
      <c r="F4113" s="232"/>
      <c r="G4113" s="232"/>
    </row>
    <row r="4114" spans="1:7" x14ac:dyDescent="0.25">
      <c r="A4114" s="232"/>
      <c r="B4114" s="232"/>
      <c r="C4114" s="232"/>
      <c r="D4114" s="232"/>
      <c r="E4114" s="232"/>
      <c r="F4114" s="232"/>
      <c r="G4114" s="232"/>
    </row>
    <row r="4115" spans="1:7" x14ac:dyDescent="0.25">
      <c r="A4115" s="232"/>
      <c r="B4115" s="232"/>
      <c r="C4115" s="232"/>
      <c r="D4115" s="232"/>
      <c r="E4115" s="232"/>
      <c r="F4115" s="232"/>
      <c r="G4115" s="232"/>
    </row>
    <row r="4116" spans="1:7" x14ac:dyDescent="0.25">
      <c r="A4116" s="232"/>
      <c r="B4116" s="232"/>
      <c r="C4116" s="232"/>
      <c r="D4116" s="232"/>
      <c r="E4116" s="232"/>
      <c r="F4116" s="232"/>
      <c r="G4116" s="232"/>
    </row>
    <row r="4117" spans="1:7" x14ac:dyDescent="0.25">
      <c r="A4117" s="232"/>
      <c r="B4117" s="232"/>
      <c r="C4117" s="232"/>
      <c r="D4117" s="232"/>
      <c r="E4117" s="232"/>
      <c r="F4117" s="232"/>
      <c r="G4117" s="232"/>
    </row>
    <row r="4118" spans="1:7" x14ac:dyDescent="0.25">
      <c r="A4118" s="232"/>
      <c r="B4118" s="232"/>
      <c r="C4118" s="232"/>
      <c r="D4118" s="232"/>
      <c r="E4118" s="232"/>
      <c r="F4118" s="232"/>
      <c r="G4118" s="232"/>
    </row>
    <row r="4119" spans="1:7" x14ac:dyDescent="0.25">
      <c r="A4119" s="232"/>
      <c r="B4119" s="232"/>
      <c r="C4119" s="232"/>
      <c r="D4119" s="232"/>
      <c r="E4119" s="232"/>
      <c r="F4119" s="232"/>
      <c r="G4119" s="232"/>
    </row>
    <row r="4120" spans="1:7" x14ac:dyDescent="0.25">
      <c r="A4120" s="232"/>
      <c r="B4120" s="232"/>
      <c r="C4120" s="232"/>
      <c r="D4120" s="232"/>
      <c r="E4120" s="232"/>
      <c r="F4120" s="232"/>
      <c r="G4120" s="232"/>
    </row>
    <row r="4121" spans="1:7" x14ac:dyDescent="0.25">
      <c r="A4121" s="232"/>
      <c r="B4121" s="232"/>
      <c r="C4121" s="232"/>
      <c r="D4121" s="232"/>
      <c r="E4121" s="232"/>
      <c r="F4121" s="232"/>
      <c r="G4121" s="232"/>
    </row>
    <row r="4122" spans="1:7" x14ac:dyDescent="0.25">
      <c r="A4122" s="232"/>
      <c r="B4122" s="232"/>
      <c r="C4122" s="232"/>
      <c r="D4122" s="232"/>
      <c r="E4122" s="232"/>
      <c r="F4122" s="232"/>
      <c r="G4122" s="232"/>
    </row>
    <row r="4123" spans="1:7" x14ac:dyDescent="0.25">
      <c r="A4123" s="232"/>
      <c r="B4123" s="232"/>
      <c r="C4123" s="232"/>
      <c r="D4123" s="232"/>
      <c r="E4123" s="232"/>
      <c r="F4123" s="232"/>
      <c r="G4123" s="232"/>
    </row>
    <row r="4124" spans="1:7" x14ac:dyDescent="0.25">
      <c r="A4124" s="232"/>
      <c r="B4124" s="232"/>
      <c r="C4124" s="232"/>
      <c r="D4124" s="232"/>
      <c r="E4124" s="232"/>
      <c r="F4124" s="232"/>
      <c r="G4124" s="232"/>
    </row>
    <row r="4125" spans="1:7" x14ac:dyDescent="0.25">
      <c r="A4125" s="232"/>
      <c r="B4125" s="232"/>
      <c r="C4125" s="232"/>
      <c r="D4125" s="232"/>
      <c r="E4125" s="232"/>
      <c r="F4125" s="232"/>
      <c r="G4125" s="232"/>
    </row>
    <row r="4126" spans="1:7" x14ac:dyDescent="0.25">
      <c r="A4126" s="232"/>
      <c r="B4126" s="232"/>
      <c r="C4126" s="232"/>
      <c r="D4126" s="232"/>
      <c r="E4126" s="232"/>
      <c r="F4126" s="232"/>
      <c r="G4126" s="232"/>
    </row>
    <row r="4127" spans="1:7" x14ac:dyDescent="0.25">
      <c r="A4127" s="232"/>
      <c r="B4127" s="232"/>
      <c r="C4127" s="232"/>
      <c r="D4127" s="232"/>
      <c r="E4127" s="232"/>
      <c r="F4127" s="232"/>
      <c r="G4127" s="232"/>
    </row>
    <row r="4128" spans="1:7" x14ac:dyDescent="0.25">
      <c r="A4128" s="232"/>
      <c r="B4128" s="232"/>
      <c r="C4128" s="232"/>
      <c r="D4128" s="232"/>
      <c r="E4128" s="232"/>
      <c r="F4128" s="232"/>
      <c r="G4128" s="232"/>
    </row>
    <row r="4129" spans="1:7" x14ac:dyDescent="0.25">
      <c r="A4129" s="232"/>
      <c r="B4129" s="232"/>
      <c r="C4129" s="232"/>
      <c r="D4129" s="232"/>
      <c r="E4129" s="232"/>
      <c r="F4129" s="232"/>
      <c r="G4129" s="232"/>
    </row>
    <row r="4130" spans="1:7" x14ac:dyDescent="0.25">
      <c r="A4130" s="232"/>
      <c r="B4130" s="232"/>
      <c r="C4130" s="232"/>
      <c r="D4130" s="232"/>
      <c r="E4130" s="232"/>
      <c r="F4130" s="232"/>
      <c r="G4130" s="232"/>
    </row>
    <row r="4131" spans="1:7" x14ac:dyDescent="0.25">
      <c r="A4131" s="232"/>
      <c r="B4131" s="232"/>
      <c r="C4131" s="232"/>
      <c r="D4131" s="232"/>
      <c r="E4131" s="232"/>
      <c r="F4131" s="232"/>
      <c r="G4131" s="232"/>
    </row>
    <row r="4132" spans="1:7" x14ac:dyDescent="0.25">
      <c r="A4132" s="232"/>
      <c r="B4132" s="232"/>
      <c r="C4132" s="232"/>
      <c r="D4132" s="232"/>
      <c r="E4132" s="232"/>
      <c r="F4132" s="232"/>
      <c r="G4132" s="232"/>
    </row>
    <row r="4133" spans="1:7" x14ac:dyDescent="0.25">
      <c r="A4133" s="232"/>
      <c r="B4133" s="232"/>
      <c r="C4133" s="232"/>
      <c r="D4133" s="232"/>
      <c r="E4133" s="232"/>
      <c r="F4133" s="232"/>
      <c r="G4133" s="232"/>
    </row>
    <row r="4134" spans="1:7" x14ac:dyDescent="0.25">
      <c r="A4134" s="232"/>
      <c r="B4134" s="232"/>
      <c r="C4134" s="232"/>
      <c r="D4134" s="232"/>
      <c r="E4134" s="232"/>
      <c r="F4134" s="232"/>
      <c r="G4134" s="232"/>
    </row>
    <row r="4135" spans="1:7" x14ac:dyDescent="0.25">
      <c r="A4135" s="232"/>
      <c r="B4135" s="232"/>
      <c r="C4135" s="232"/>
      <c r="D4135" s="232"/>
      <c r="E4135" s="232"/>
      <c r="F4135" s="232"/>
      <c r="G4135" s="232"/>
    </row>
    <row r="4136" spans="1:7" x14ac:dyDescent="0.25">
      <c r="A4136" s="232"/>
      <c r="B4136" s="232"/>
      <c r="C4136" s="232"/>
      <c r="D4136" s="232"/>
      <c r="E4136" s="232"/>
      <c r="F4136" s="232"/>
      <c r="G4136" s="232"/>
    </row>
    <row r="4137" spans="1:7" x14ac:dyDescent="0.25">
      <c r="A4137" s="232"/>
      <c r="B4137" s="232"/>
      <c r="C4137" s="232"/>
      <c r="D4137" s="232"/>
      <c r="E4137" s="232"/>
      <c r="F4137" s="232"/>
      <c r="G4137" s="232"/>
    </row>
    <row r="4138" spans="1:7" x14ac:dyDescent="0.25">
      <c r="A4138" s="232"/>
      <c r="B4138" s="232"/>
      <c r="C4138" s="232"/>
      <c r="D4138" s="232"/>
      <c r="E4138" s="232"/>
      <c r="F4138" s="232"/>
      <c r="G4138" s="232"/>
    </row>
    <row r="4139" spans="1:7" x14ac:dyDescent="0.25">
      <c r="A4139" s="232"/>
      <c r="B4139" s="232"/>
      <c r="C4139" s="232"/>
      <c r="D4139" s="232"/>
      <c r="E4139" s="232"/>
      <c r="F4139" s="232"/>
      <c r="G4139" s="232"/>
    </row>
    <row r="4140" spans="1:7" x14ac:dyDescent="0.25">
      <c r="A4140" s="232"/>
      <c r="B4140" s="232"/>
      <c r="C4140" s="232"/>
      <c r="D4140" s="232"/>
      <c r="E4140" s="232"/>
      <c r="F4140" s="232"/>
      <c r="G4140" s="232"/>
    </row>
    <row r="4141" spans="1:7" x14ac:dyDescent="0.25">
      <c r="A4141" s="232"/>
      <c r="B4141" s="232"/>
      <c r="C4141" s="232"/>
      <c r="D4141" s="232"/>
      <c r="E4141" s="232"/>
      <c r="F4141" s="232"/>
      <c r="G4141" s="232"/>
    </row>
    <row r="4142" spans="1:7" x14ac:dyDescent="0.25">
      <c r="A4142" s="232"/>
      <c r="B4142" s="232"/>
      <c r="C4142" s="232"/>
      <c r="D4142" s="232"/>
      <c r="E4142" s="232"/>
      <c r="F4142" s="232"/>
      <c r="G4142" s="232"/>
    </row>
    <row r="4143" spans="1:7" x14ac:dyDescent="0.25">
      <c r="A4143" s="232"/>
      <c r="B4143" s="232"/>
      <c r="C4143" s="232"/>
      <c r="D4143" s="232"/>
      <c r="E4143" s="232"/>
      <c r="F4143" s="232"/>
      <c r="G4143" s="232"/>
    </row>
    <row r="4144" spans="1:7" x14ac:dyDescent="0.25">
      <c r="A4144" s="232"/>
      <c r="B4144" s="232"/>
      <c r="C4144" s="232"/>
      <c r="D4144" s="232"/>
      <c r="E4144" s="232"/>
      <c r="F4144" s="232"/>
      <c r="G4144" s="232"/>
    </row>
    <row r="4145" spans="1:7" x14ac:dyDescent="0.25">
      <c r="A4145" s="232"/>
      <c r="B4145" s="232"/>
      <c r="C4145" s="232"/>
      <c r="D4145" s="232"/>
      <c r="E4145" s="232"/>
      <c r="F4145" s="232"/>
      <c r="G4145" s="232"/>
    </row>
    <row r="4146" spans="1:7" x14ac:dyDescent="0.25">
      <c r="A4146" s="232"/>
      <c r="B4146" s="232"/>
      <c r="C4146" s="232"/>
      <c r="D4146" s="232"/>
      <c r="E4146" s="232"/>
      <c r="F4146" s="232"/>
      <c r="G4146" s="232"/>
    </row>
    <row r="4147" spans="1:7" x14ac:dyDescent="0.25">
      <c r="A4147" s="232"/>
      <c r="B4147" s="232"/>
      <c r="C4147" s="232"/>
      <c r="D4147" s="232"/>
      <c r="E4147" s="232"/>
      <c r="F4147" s="232"/>
      <c r="G4147" s="232"/>
    </row>
    <row r="4148" spans="1:7" x14ac:dyDescent="0.25">
      <c r="A4148" s="232"/>
      <c r="B4148" s="232"/>
      <c r="C4148" s="232"/>
      <c r="D4148" s="232"/>
      <c r="E4148" s="232"/>
      <c r="F4148" s="232"/>
      <c r="G4148" s="232"/>
    </row>
    <row r="4149" spans="1:7" x14ac:dyDescent="0.25">
      <c r="A4149" s="232"/>
      <c r="B4149" s="232"/>
      <c r="C4149" s="232"/>
      <c r="D4149" s="232"/>
      <c r="E4149" s="232"/>
      <c r="F4149" s="232"/>
      <c r="G4149" s="232"/>
    </row>
    <row r="4150" spans="1:7" x14ac:dyDescent="0.25">
      <c r="A4150" s="232"/>
      <c r="B4150" s="232"/>
      <c r="C4150" s="232"/>
      <c r="D4150" s="232"/>
      <c r="E4150" s="232"/>
      <c r="F4150" s="232"/>
      <c r="G4150" s="232"/>
    </row>
    <row r="4151" spans="1:7" x14ac:dyDescent="0.25">
      <c r="A4151" s="232"/>
      <c r="B4151" s="232"/>
      <c r="C4151" s="232"/>
      <c r="D4151" s="232"/>
      <c r="E4151" s="232"/>
      <c r="F4151" s="232"/>
      <c r="G4151" s="232"/>
    </row>
    <row r="4152" spans="1:7" x14ac:dyDescent="0.25">
      <c r="A4152" s="232"/>
      <c r="B4152" s="232"/>
      <c r="C4152" s="232"/>
      <c r="D4152" s="232"/>
      <c r="E4152" s="232"/>
      <c r="F4152" s="232"/>
      <c r="G4152" s="232"/>
    </row>
    <row r="4153" spans="1:7" x14ac:dyDescent="0.25">
      <c r="A4153" s="232"/>
      <c r="B4153" s="232"/>
      <c r="C4153" s="232"/>
      <c r="D4153" s="232"/>
      <c r="E4153" s="232"/>
      <c r="F4153" s="232"/>
      <c r="G4153" s="232"/>
    </row>
    <row r="4154" spans="1:7" x14ac:dyDescent="0.25">
      <c r="A4154" s="232"/>
      <c r="B4154" s="232"/>
      <c r="C4154" s="232"/>
      <c r="D4154" s="232"/>
      <c r="E4154" s="232"/>
      <c r="F4154" s="232"/>
      <c r="G4154" s="232"/>
    </row>
    <row r="4155" spans="1:7" x14ac:dyDescent="0.25">
      <c r="A4155" s="232"/>
      <c r="B4155" s="232"/>
      <c r="C4155" s="232"/>
      <c r="D4155" s="232"/>
      <c r="E4155" s="232"/>
      <c r="F4155" s="232"/>
      <c r="G4155" s="232"/>
    </row>
    <row r="4156" spans="1:7" x14ac:dyDescent="0.25">
      <c r="A4156" s="232"/>
      <c r="B4156" s="232"/>
      <c r="C4156" s="232"/>
      <c r="D4156" s="232"/>
      <c r="E4156" s="232"/>
      <c r="F4156" s="232"/>
      <c r="G4156" s="232"/>
    </row>
    <row r="4157" spans="1:7" x14ac:dyDescent="0.25">
      <c r="A4157" s="232"/>
      <c r="B4157" s="232"/>
      <c r="C4157" s="232"/>
      <c r="D4157" s="232"/>
      <c r="E4157" s="232"/>
      <c r="F4157" s="232"/>
      <c r="G4157" s="232"/>
    </row>
    <row r="4158" spans="1:7" x14ac:dyDescent="0.25">
      <c r="A4158" s="232"/>
      <c r="B4158" s="232"/>
      <c r="C4158" s="232"/>
      <c r="D4158" s="232"/>
      <c r="E4158" s="232"/>
      <c r="F4158" s="232"/>
      <c r="G4158" s="232"/>
    </row>
    <row r="4159" spans="1:7" x14ac:dyDescent="0.25">
      <c r="A4159" s="232"/>
      <c r="B4159" s="232"/>
      <c r="C4159" s="232"/>
      <c r="D4159" s="232"/>
      <c r="E4159" s="232"/>
      <c r="F4159" s="232"/>
      <c r="G4159" s="232"/>
    </row>
    <row r="4160" spans="1:7" x14ac:dyDescent="0.25">
      <c r="A4160" s="232"/>
      <c r="B4160" s="232"/>
      <c r="C4160" s="232"/>
      <c r="D4160" s="232"/>
      <c r="E4160" s="232"/>
      <c r="F4160" s="232"/>
      <c r="G4160" s="232"/>
    </row>
    <row r="4161" spans="1:7" x14ac:dyDescent="0.25">
      <c r="A4161" s="232"/>
      <c r="B4161" s="232"/>
      <c r="C4161" s="232"/>
      <c r="D4161" s="232"/>
      <c r="E4161" s="232"/>
      <c r="F4161" s="232"/>
      <c r="G4161" s="232"/>
    </row>
    <row r="4162" spans="1:7" x14ac:dyDescent="0.25">
      <c r="A4162" s="232"/>
      <c r="B4162" s="232"/>
      <c r="C4162" s="232"/>
      <c r="D4162" s="232"/>
      <c r="E4162" s="232"/>
      <c r="F4162" s="232"/>
      <c r="G4162" s="232"/>
    </row>
    <row r="4163" spans="1:7" x14ac:dyDescent="0.25">
      <c r="A4163" s="232"/>
      <c r="B4163" s="232"/>
      <c r="C4163" s="232"/>
      <c r="D4163" s="232"/>
      <c r="E4163" s="232"/>
      <c r="F4163" s="232"/>
      <c r="G4163" s="232"/>
    </row>
    <row r="4164" spans="1:7" x14ac:dyDescent="0.25">
      <c r="A4164" s="232"/>
      <c r="B4164" s="232"/>
      <c r="C4164" s="232"/>
      <c r="D4164" s="232"/>
      <c r="E4164" s="232"/>
      <c r="F4164" s="232"/>
      <c r="G4164" s="232"/>
    </row>
    <row r="4165" spans="1:7" x14ac:dyDescent="0.25">
      <c r="A4165" s="232"/>
      <c r="B4165" s="232"/>
      <c r="C4165" s="232"/>
      <c r="D4165" s="232"/>
      <c r="E4165" s="232"/>
      <c r="F4165" s="232"/>
      <c r="G4165" s="232"/>
    </row>
    <row r="4166" spans="1:7" x14ac:dyDescent="0.25">
      <c r="A4166" s="232"/>
      <c r="B4166" s="232"/>
      <c r="C4166" s="232"/>
      <c r="D4166" s="232"/>
      <c r="E4166" s="232"/>
      <c r="F4166" s="232"/>
      <c r="G4166" s="232"/>
    </row>
    <row r="4167" spans="1:7" x14ac:dyDescent="0.25">
      <c r="A4167" s="232"/>
      <c r="B4167" s="232"/>
      <c r="C4167" s="232"/>
      <c r="D4167" s="232"/>
      <c r="E4167" s="232"/>
      <c r="F4167" s="232"/>
      <c r="G4167" s="232"/>
    </row>
    <row r="4168" spans="1:7" x14ac:dyDescent="0.25">
      <c r="A4168" s="232"/>
      <c r="B4168" s="232"/>
      <c r="C4168" s="232"/>
      <c r="D4168" s="232"/>
      <c r="E4168" s="232"/>
      <c r="F4168" s="232"/>
      <c r="G4168" s="232"/>
    </row>
    <row r="4169" spans="1:7" x14ac:dyDescent="0.25">
      <c r="A4169" s="232"/>
      <c r="B4169" s="232"/>
      <c r="C4169" s="232"/>
      <c r="D4169" s="232"/>
      <c r="E4169" s="232"/>
      <c r="F4169" s="232"/>
      <c r="G4169" s="232"/>
    </row>
    <row r="4170" spans="1:7" x14ac:dyDescent="0.25">
      <c r="A4170" s="232"/>
      <c r="B4170" s="232"/>
      <c r="C4170" s="232"/>
      <c r="D4170" s="232"/>
      <c r="E4170" s="232"/>
      <c r="F4170" s="232"/>
      <c r="G4170" s="232"/>
    </row>
    <row r="4171" spans="1:7" x14ac:dyDescent="0.25">
      <c r="A4171" s="232"/>
      <c r="B4171" s="232"/>
      <c r="C4171" s="232"/>
      <c r="D4171" s="232"/>
      <c r="E4171" s="232"/>
      <c r="F4171" s="232"/>
      <c r="G4171" s="232"/>
    </row>
    <row r="4172" spans="1:7" x14ac:dyDescent="0.25">
      <c r="A4172" s="232"/>
      <c r="B4172" s="232"/>
      <c r="C4172" s="232"/>
      <c r="D4172" s="232"/>
      <c r="E4172" s="232"/>
      <c r="F4172" s="232"/>
      <c r="G4172" s="232"/>
    </row>
    <row r="4173" spans="1:7" x14ac:dyDescent="0.25">
      <c r="A4173" s="232"/>
      <c r="B4173" s="232"/>
      <c r="C4173" s="232"/>
      <c r="D4173" s="232"/>
      <c r="E4173" s="232"/>
      <c r="F4173" s="232"/>
      <c r="G4173" s="232"/>
    </row>
    <row r="4174" spans="1:7" x14ac:dyDescent="0.25">
      <c r="A4174" s="232"/>
      <c r="B4174" s="232"/>
      <c r="C4174" s="232"/>
      <c r="D4174" s="232"/>
      <c r="E4174" s="232"/>
      <c r="F4174" s="232"/>
      <c r="G4174" s="232"/>
    </row>
    <row r="4175" spans="1:7" x14ac:dyDescent="0.25">
      <c r="A4175" s="232"/>
      <c r="B4175" s="232"/>
      <c r="C4175" s="232"/>
      <c r="D4175" s="232"/>
      <c r="E4175" s="232"/>
      <c r="F4175" s="232"/>
      <c r="G4175" s="232"/>
    </row>
    <row r="4176" spans="1:7" x14ac:dyDescent="0.25">
      <c r="A4176" s="232"/>
      <c r="B4176" s="232"/>
      <c r="C4176" s="232"/>
      <c r="D4176" s="232"/>
      <c r="E4176" s="232"/>
      <c r="F4176" s="232"/>
      <c r="G4176" s="232"/>
    </row>
    <row r="4177" spans="1:7" x14ac:dyDescent="0.25">
      <c r="A4177" s="232"/>
      <c r="B4177" s="232"/>
      <c r="C4177" s="232"/>
      <c r="D4177" s="232"/>
      <c r="E4177" s="232"/>
      <c r="F4177" s="232"/>
      <c r="G4177" s="232"/>
    </row>
    <row r="4178" spans="1:7" x14ac:dyDescent="0.25">
      <c r="A4178" s="232"/>
      <c r="B4178" s="232"/>
      <c r="C4178" s="232"/>
      <c r="D4178" s="232"/>
      <c r="E4178" s="232"/>
      <c r="F4178" s="232"/>
      <c r="G4178" s="232"/>
    </row>
    <row r="4179" spans="1:7" x14ac:dyDescent="0.25">
      <c r="A4179" s="232"/>
      <c r="B4179" s="232"/>
      <c r="C4179" s="232"/>
      <c r="D4179" s="232"/>
      <c r="E4179" s="232"/>
      <c r="F4179" s="232"/>
      <c r="G4179" s="232"/>
    </row>
    <row r="4180" spans="1:7" x14ac:dyDescent="0.25">
      <c r="A4180" s="232"/>
      <c r="B4180" s="232"/>
      <c r="C4180" s="232"/>
      <c r="D4180" s="232"/>
      <c r="E4180" s="232"/>
      <c r="F4180" s="232"/>
      <c r="G4180" s="232"/>
    </row>
    <row r="4181" spans="1:7" x14ac:dyDescent="0.25">
      <c r="A4181" s="232"/>
      <c r="B4181" s="232"/>
      <c r="C4181" s="232"/>
      <c r="D4181" s="232"/>
      <c r="E4181" s="232"/>
      <c r="F4181" s="232"/>
      <c r="G4181" s="232"/>
    </row>
    <row r="4182" spans="1:7" x14ac:dyDescent="0.25">
      <c r="A4182" s="232"/>
      <c r="B4182" s="232"/>
      <c r="C4182" s="232"/>
      <c r="D4182" s="232"/>
      <c r="E4182" s="232"/>
      <c r="F4182" s="232"/>
      <c r="G4182" s="232"/>
    </row>
    <row r="4183" spans="1:7" x14ac:dyDescent="0.25">
      <c r="A4183" s="232"/>
      <c r="B4183" s="232"/>
      <c r="C4183" s="232"/>
      <c r="D4183" s="232"/>
      <c r="E4183" s="232"/>
      <c r="F4183" s="232"/>
      <c r="G4183" s="232"/>
    </row>
    <row r="4184" spans="1:7" x14ac:dyDescent="0.25">
      <c r="A4184" s="232"/>
      <c r="B4184" s="232"/>
      <c r="C4184" s="232"/>
      <c r="D4184" s="232"/>
      <c r="E4184" s="232"/>
      <c r="F4184" s="232"/>
      <c r="G4184" s="232"/>
    </row>
    <row r="4185" spans="1:7" x14ac:dyDescent="0.25">
      <c r="A4185" s="232"/>
      <c r="B4185" s="232"/>
      <c r="C4185" s="232"/>
      <c r="D4185" s="232"/>
      <c r="E4185" s="232"/>
      <c r="F4185" s="232"/>
      <c r="G4185" s="232"/>
    </row>
    <row r="4186" spans="1:7" x14ac:dyDescent="0.25">
      <c r="A4186" s="232"/>
      <c r="B4186" s="232"/>
      <c r="C4186" s="232"/>
      <c r="D4186" s="232"/>
      <c r="E4186" s="232"/>
      <c r="F4186" s="232"/>
      <c r="G4186" s="232"/>
    </row>
    <row r="4187" spans="1:7" x14ac:dyDescent="0.25">
      <c r="A4187" s="232"/>
      <c r="B4187" s="232"/>
      <c r="C4187" s="232"/>
      <c r="D4187" s="232"/>
      <c r="E4187" s="232"/>
      <c r="F4187" s="232"/>
      <c r="G4187" s="232"/>
    </row>
    <row r="4188" spans="1:7" x14ac:dyDescent="0.25">
      <c r="A4188" s="232"/>
      <c r="B4188" s="232"/>
      <c r="C4188" s="232"/>
      <c r="D4188" s="232"/>
      <c r="E4188" s="232"/>
      <c r="F4188" s="232"/>
      <c r="G4188" s="232"/>
    </row>
    <row r="4189" spans="1:7" x14ac:dyDescent="0.25">
      <c r="A4189" s="232"/>
      <c r="B4189" s="232"/>
      <c r="C4189" s="232"/>
      <c r="D4189" s="232"/>
      <c r="E4189" s="232"/>
      <c r="F4189" s="232"/>
      <c r="G4189" s="232"/>
    </row>
    <row r="4190" spans="1:7" x14ac:dyDescent="0.25">
      <c r="A4190" s="232"/>
      <c r="B4190" s="232"/>
      <c r="C4190" s="232"/>
      <c r="D4190" s="232"/>
      <c r="E4190" s="232"/>
      <c r="F4190" s="232"/>
      <c r="G4190" s="232"/>
    </row>
    <row r="4191" spans="1:7" x14ac:dyDescent="0.25">
      <c r="A4191" s="232"/>
      <c r="B4191" s="232"/>
      <c r="C4191" s="232"/>
      <c r="D4191" s="232"/>
      <c r="E4191" s="232"/>
      <c r="F4191" s="232"/>
      <c r="G4191" s="232"/>
    </row>
    <row r="4192" spans="1:7" x14ac:dyDescent="0.25">
      <c r="A4192" s="232"/>
      <c r="B4192" s="232"/>
      <c r="C4192" s="232"/>
      <c r="D4192" s="232"/>
      <c r="E4192" s="232"/>
      <c r="F4192" s="232"/>
      <c r="G4192" s="232"/>
    </row>
    <row r="4193" spans="1:7" x14ac:dyDescent="0.25">
      <c r="A4193" s="232"/>
      <c r="B4193" s="232"/>
      <c r="C4193" s="232"/>
      <c r="D4193" s="232"/>
      <c r="E4193" s="232"/>
      <c r="F4193" s="232"/>
      <c r="G4193" s="232"/>
    </row>
    <row r="4194" spans="1:7" x14ac:dyDescent="0.25">
      <c r="A4194" s="232"/>
      <c r="B4194" s="232"/>
      <c r="C4194" s="232"/>
      <c r="D4194" s="232"/>
      <c r="E4194" s="232"/>
      <c r="F4194" s="232"/>
      <c r="G4194" s="232"/>
    </row>
    <row r="4195" spans="1:7" x14ac:dyDescent="0.25">
      <c r="A4195" s="232"/>
      <c r="B4195" s="232"/>
      <c r="C4195" s="232"/>
      <c r="D4195" s="232"/>
      <c r="E4195" s="232"/>
      <c r="F4195" s="232"/>
      <c r="G4195" s="232"/>
    </row>
    <row r="4196" spans="1:7" x14ac:dyDescent="0.25">
      <c r="A4196" s="232"/>
      <c r="B4196" s="232"/>
      <c r="C4196" s="232"/>
      <c r="D4196" s="232"/>
      <c r="E4196" s="232"/>
      <c r="F4196" s="232"/>
      <c r="G4196" s="232"/>
    </row>
    <row r="4197" spans="1:7" x14ac:dyDescent="0.25">
      <c r="A4197" s="232"/>
      <c r="B4197" s="232"/>
      <c r="C4197" s="232"/>
      <c r="D4197" s="232"/>
      <c r="E4197" s="232"/>
      <c r="F4197" s="232"/>
      <c r="G4197" s="232"/>
    </row>
    <row r="4198" spans="1:7" x14ac:dyDescent="0.25">
      <c r="A4198" s="232"/>
      <c r="B4198" s="232"/>
      <c r="C4198" s="232"/>
      <c r="D4198" s="232"/>
      <c r="E4198" s="232"/>
      <c r="F4198" s="232"/>
      <c r="G4198" s="232"/>
    </row>
    <row r="4199" spans="1:7" x14ac:dyDescent="0.25">
      <c r="A4199" s="232"/>
      <c r="B4199" s="232"/>
      <c r="C4199" s="232"/>
      <c r="D4199" s="232"/>
      <c r="E4199" s="232"/>
      <c r="F4199" s="232"/>
      <c r="G4199" s="232"/>
    </row>
    <row r="4200" spans="1:7" x14ac:dyDescent="0.25">
      <c r="A4200" s="232"/>
      <c r="B4200" s="232"/>
      <c r="C4200" s="232"/>
      <c r="D4200" s="232"/>
      <c r="E4200" s="232"/>
      <c r="F4200" s="232"/>
      <c r="G4200" s="232"/>
    </row>
    <row r="4201" spans="1:7" x14ac:dyDescent="0.25">
      <c r="A4201" s="232"/>
      <c r="B4201" s="232"/>
      <c r="C4201" s="232"/>
      <c r="D4201" s="232"/>
      <c r="E4201" s="232"/>
      <c r="F4201" s="232"/>
      <c r="G4201" s="232"/>
    </row>
    <row r="4202" spans="1:7" x14ac:dyDescent="0.25">
      <c r="A4202" s="232"/>
      <c r="B4202" s="232"/>
      <c r="C4202" s="232"/>
      <c r="D4202" s="232"/>
      <c r="E4202" s="232"/>
      <c r="F4202" s="232"/>
      <c r="G4202" s="232"/>
    </row>
    <row r="4203" spans="1:7" x14ac:dyDescent="0.25">
      <c r="A4203" s="232"/>
      <c r="B4203" s="232"/>
      <c r="C4203" s="232"/>
      <c r="D4203" s="232"/>
      <c r="E4203" s="232"/>
      <c r="F4203" s="232"/>
      <c r="G4203" s="232"/>
    </row>
    <row r="4204" spans="1:7" x14ac:dyDescent="0.25">
      <c r="A4204" s="232"/>
      <c r="B4204" s="232"/>
      <c r="C4204" s="232"/>
      <c r="D4204" s="232"/>
      <c r="E4204" s="232"/>
      <c r="F4204" s="232"/>
      <c r="G4204" s="232"/>
    </row>
    <row r="4205" spans="1:7" x14ac:dyDescent="0.25">
      <c r="A4205" s="232"/>
      <c r="B4205" s="232"/>
      <c r="C4205" s="232"/>
      <c r="D4205" s="232"/>
      <c r="E4205" s="232"/>
      <c r="F4205" s="232"/>
      <c r="G4205" s="232"/>
    </row>
    <row r="4206" spans="1:7" x14ac:dyDescent="0.25">
      <c r="A4206" s="232"/>
      <c r="B4206" s="232"/>
      <c r="C4206" s="232"/>
      <c r="D4206" s="232"/>
      <c r="E4206" s="232"/>
      <c r="F4206" s="232"/>
      <c r="G4206" s="232"/>
    </row>
    <row r="4207" spans="1:7" x14ac:dyDescent="0.25">
      <c r="A4207" s="232"/>
      <c r="B4207" s="232"/>
      <c r="C4207" s="232"/>
      <c r="D4207" s="232"/>
      <c r="E4207" s="232"/>
      <c r="F4207" s="232"/>
      <c r="G4207" s="232"/>
    </row>
    <row r="4208" spans="1:7" x14ac:dyDescent="0.25">
      <c r="A4208" s="232"/>
      <c r="B4208" s="232"/>
      <c r="C4208" s="232"/>
      <c r="D4208" s="232"/>
      <c r="E4208" s="232"/>
      <c r="F4208" s="232"/>
      <c r="G4208" s="232"/>
    </row>
    <row r="4209" spans="1:7" x14ac:dyDescent="0.25">
      <c r="A4209" s="232"/>
      <c r="B4209" s="232"/>
      <c r="C4209" s="232"/>
      <c r="D4209" s="232"/>
      <c r="E4209" s="232"/>
      <c r="F4209" s="232"/>
      <c r="G4209" s="232"/>
    </row>
    <row r="4210" spans="1:7" x14ac:dyDescent="0.25">
      <c r="A4210" s="232"/>
      <c r="B4210" s="232"/>
      <c r="C4210" s="232"/>
      <c r="D4210" s="232"/>
      <c r="E4210" s="232"/>
      <c r="F4210" s="232"/>
      <c r="G4210" s="232"/>
    </row>
    <row r="4211" spans="1:7" x14ac:dyDescent="0.25">
      <c r="A4211" s="232"/>
      <c r="B4211" s="232"/>
      <c r="C4211" s="232"/>
      <c r="D4211" s="232"/>
      <c r="E4211" s="232"/>
      <c r="F4211" s="232"/>
      <c r="G4211" s="232"/>
    </row>
    <row r="4212" spans="1:7" x14ac:dyDescent="0.25">
      <c r="A4212" s="232"/>
      <c r="B4212" s="232"/>
      <c r="C4212" s="232"/>
      <c r="D4212" s="232"/>
      <c r="E4212" s="232"/>
      <c r="F4212" s="232"/>
      <c r="G4212" s="232"/>
    </row>
    <row r="4213" spans="1:7" x14ac:dyDescent="0.25">
      <c r="A4213" s="232"/>
      <c r="B4213" s="232"/>
      <c r="C4213" s="232"/>
      <c r="D4213" s="232"/>
      <c r="E4213" s="232"/>
      <c r="F4213" s="232"/>
      <c r="G4213" s="232"/>
    </row>
    <row r="4214" spans="1:7" x14ac:dyDescent="0.25">
      <c r="A4214" s="232"/>
      <c r="B4214" s="232"/>
      <c r="C4214" s="232"/>
      <c r="D4214" s="232"/>
      <c r="E4214" s="232"/>
      <c r="F4214" s="232"/>
      <c r="G4214" s="232"/>
    </row>
    <row r="4215" spans="1:7" x14ac:dyDescent="0.25">
      <c r="A4215" s="232"/>
      <c r="B4215" s="232"/>
      <c r="C4215" s="232"/>
      <c r="D4215" s="232"/>
      <c r="E4215" s="232"/>
      <c r="F4215" s="232"/>
      <c r="G4215" s="232"/>
    </row>
    <row r="4216" spans="1:7" x14ac:dyDescent="0.25">
      <c r="A4216" s="232"/>
      <c r="B4216" s="232"/>
      <c r="C4216" s="232"/>
      <c r="D4216" s="232"/>
      <c r="E4216" s="232"/>
      <c r="F4216" s="232"/>
      <c r="G4216" s="232"/>
    </row>
    <row r="4217" spans="1:7" x14ac:dyDescent="0.25">
      <c r="A4217" s="232"/>
      <c r="B4217" s="232"/>
      <c r="C4217" s="232"/>
      <c r="D4217" s="232"/>
      <c r="E4217" s="232"/>
      <c r="F4217" s="232"/>
      <c r="G4217" s="232"/>
    </row>
    <row r="4218" spans="1:7" x14ac:dyDescent="0.25">
      <c r="A4218" s="232"/>
      <c r="B4218" s="232"/>
      <c r="C4218" s="232"/>
      <c r="D4218" s="232"/>
      <c r="E4218" s="232"/>
      <c r="F4218" s="232"/>
      <c r="G4218" s="232"/>
    </row>
    <row r="4219" spans="1:7" x14ac:dyDescent="0.25">
      <c r="A4219" s="232"/>
      <c r="B4219" s="232"/>
      <c r="C4219" s="232"/>
      <c r="D4219" s="232"/>
      <c r="E4219" s="232"/>
      <c r="F4219" s="232"/>
      <c r="G4219" s="232"/>
    </row>
    <row r="4220" spans="1:7" x14ac:dyDescent="0.25">
      <c r="A4220" s="232"/>
      <c r="B4220" s="232"/>
      <c r="C4220" s="232"/>
      <c r="D4220" s="232"/>
      <c r="E4220" s="232"/>
      <c r="F4220" s="232"/>
      <c r="G4220" s="232"/>
    </row>
    <row r="4221" spans="1:7" x14ac:dyDescent="0.25">
      <c r="A4221" s="232"/>
      <c r="B4221" s="232"/>
      <c r="C4221" s="232"/>
      <c r="D4221" s="232"/>
      <c r="E4221" s="232"/>
      <c r="F4221" s="232"/>
      <c r="G4221" s="232"/>
    </row>
    <row r="4222" spans="1:7" x14ac:dyDescent="0.25">
      <c r="A4222" s="232"/>
      <c r="B4222" s="232"/>
      <c r="C4222" s="232"/>
      <c r="D4222" s="232"/>
      <c r="E4222" s="232"/>
      <c r="F4222" s="232"/>
      <c r="G4222" s="232"/>
    </row>
    <row r="4223" spans="1:7" x14ac:dyDescent="0.25">
      <c r="A4223" s="232"/>
      <c r="B4223" s="232"/>
      <c r="C4223" s="232"/>
      <c r="D4223" s="232"/>
      <c r="E4223" s="232"/>
      <c r="F4223" s="232"/>
      <c r="G4223" s="232"/>
    </row>
    <row r="4224" spans="1:7" x14ac:dyDescent="0.25">
      <c r="A4224" s="232"/>
      <c r="B4224" s="232"/>
      <c r="C4224" s="232"/>
      <c r="D4224" s="232"/>
      <c r="E4224" s="232"/>
      <c r="F4224" s="232"/>
      <c r="G4224" s="232"/>
    </row>
    <row r="4225" spans="1:7" x14ac:dyDescent="0.25">
      <c r="A4225" s="232"/>
      <c r="B4225" s="232"/>
      <c r="C4225" s="232"/>
      <c r="D4225" s="232"/>
      <c r="E4225" s="232"/>
      <c r="F4225" s="232"/>
      <c r="G4225" s="232"/>
    </row>
    <row r="4226" spans="1:7" x14ac:dyDescent="0.25">
      <c r="A4226" s="232"/>
      <c r="B4226" s="232"/>
      <c r="C4226" s="232"/>
      <c r="D4226" s="232"/>
      <c r="E4226" s="232"/>
      <c r="F4226" s="232"/>
      <c r="G4226" s="232"/>
    </row>
    <row r="4227" spans="1:7" x14ac:dyDescent="0.25">
      <c r="A4227" s="232"/>
      <c r="B4227" s="232"/>
      <c r="C4227" s="232"/>
      <c r="D4227" s="232"/>
      <c r="E4227" s="232"/>
      <c r="F4227" s="232"/>
      <c r="G4227" s="232"/>
    </row>
    <row r="4228" spans="1:7" x14ac:dyDescent="0.25">
      <c r="A4228" s="232"/>
      <c r="B4228" s="232"/>
      <c r="C4228" s="232"/>
      <c r="D4228" s="232"/>
      <c r="E4228" s="232"/>
      <c r="F4228" s="232"/>
      <c r="G4228" s="232"/>
    </row>
    <row r="4229" spans="1:7" x14ac:dyDescent="0.25">
      <c r="A4229" s="232"/>
      <c r="B4229" s="232"/>
      <c r="C4229" s="232"/>
      <c r="D4229" s="232"/>
      <c r="E4229" s="232"/>
      <c r="F4229" s="232"/>
      <c r="G4229" s="232"/>
    </row>
    <row r="4230" spans="1:7" x14ac:dyDescent="0.25">
      <c r="A4230" s="232"/>
      <c r="B4230" s="232"/>
      <c r="C4230" s="232"/>
      <c r="D4230" s="232"/>
      <c r="E4230" s="232"/>
      <c r="F4230" s="232"/>
      <c r="G4230" s="232"/>
    </row>
    <row r="4231" spans="1:7" x14ac:dyDescent="0.25">
      <c r="A4231" s="232"/>
      <c r="B4231" s="232"/>
      <c r="C4231" s="232"/>
      <c r="D4231" s="232"/>
      <c r="E4231" s="232"/>
      <c r="F4231" s="232"/>
      <c r="G4231" s="232"/>
    </row>
    <row r="4232" spans="1:7" x14ac:dyDescent="0.25">
      <c r="A4232" s="232"/>
      <c r="B4232" s="232"/>
      <c r="C4232" s="232"/>
      <c r="D4232" s="232"/>
      <c r="E4232" s="232"/>
      <c r="F4232" s="232"/>
      <c r="G4232" s="232"/>
    </row>
    <row r="4233" spans="1:7" x14ac:dyDescent="0.25">
      <c r="A4233" s="232"/>
      <c r="B4233" s="232"/>
      <c r="C4233" s="232"/>
      <c r="D4233" s="232"/>
      <c r="E4233" s="232"/>
      <c r="F4233" s="232"/>
      <c r="G4233" s="232"/>
    </row>
    <row r="4234" spans="1:7" x14ac:dyDescent="0.25">
      <c r="A4234" s="232"/>
      <c r="B4234" s="232"/>
      <c r="C4234" s="232"/>
      <c r="D4234" s="232"/>
      <c r="E4234" s="232"/>
      <c r="F4234" s="232"/>
      <c r="G4234" s="232"/>
    </row>
    <row r="4235" spans="1:7" x14ac:dyDescent="0.25">
      <c r="A4235" s="232"/>
      <c r="B4235" s="232"/>
      <c r="C4235" s="232"/>
      <c r="D4235" s="232"/>
      <c r="E4235" s="232"/>
      <c r="F4235" s="232"/>
      <c r="G4235" s="232"/>
    </row>
    <row r="4236" spans="1:7" x14ac:dyDescent="0.25">
      <c r="A4236" s="232"/>
      <c r="B4236" s="232"/>
      <c r="C4236" s="232"/>
      <c r="D4236" s="232"/>
      <c r="E4236" s="232"/>
      <c r="F4236" s="232"/>
      <c r="G4236" s="232"/>
    </row>
    <row r="4237" spans="1:7" x14ac:dyDescent="0.25">
      <c r="A4237" s="232"/>
      <c r="B4237" s="232"/>
      <c r="C4237" s="232"/>
      <c r="D4237" s="232"/>
      <c r="E4237" s="232"/>
      <c r="F4237" s="232"/>
      <c r="G4237" s="232"/>
    </row>
    <row r="4238" spans="1:7" x14ac:dyDescent="0.25">
      <c r="A4238" s="232"/>
      <c r="B4238" s="232"/>
      <c r="C4238" s="232"/>
      <c r="D4238" s="232"/>
      <c r="E4238" s="232"/>
      <c r="F4238" s="232"/>
      <c r="G4238" s="232"/>
    </row>
    <row r="4239" spans="1:7" x14ac:dyDescent="0.25">
      <c r="A4239" s="232"/>
      <c r="B4239" s="232"/>
      <c r="C4239" s="232"/>
      <c r="D4239" s="232"/>
      <c r="E4239" s="232"/>
      <c r="F4239" s="232"/>
      <c r="G4239" s="232"/>
    </row>
    <row r="4240" spans="1:7" x14ac:dyDescent="0.25">
      <c r="A4240" s="232"/>
      <c r="B4240" s="232"/>
      <c r="C4240" s="232"/>
      <c r="D4240" s="232"/>
      <c r="E4240" s="232"/>
      <c r="F4240" s="232"/>
      <c r="G4240" s="232"/>
    </row>
    <row r="4241" spans="1:7" x14ac:dyDescent="0.25">
      <c r="A4241" s="232"/>
      <c r="B4241" s="232"/>
      <c r="C4241" s="232"/>
      <c r="D4241" s="232"/>
      <c r="E4241" s="232"/>
      <c r="F4241" s="232"/>
      <c r="G4241" s="232"/>
    </row>
    <row r="4242" spans="1:7" x14ac:dyDescent="0.25">
      <c r="A4242" s="232"/>
      <c r="B4242" s="232"/>
      <c r="C4242" s="232"/>
      <c r="D4242" s="232"/>
      <c r="E4242" s="232"/>
      <c r="F4242" s="232"/>
      <c r="G4242" s="232"/>
    </row>
    <row r="4243" spans="1:7" x14ac:dyDescent="0.25">
      <c r="A4243" s="232"/>
      <c r="B4243" s="232"/>
      <c r="C4243" s="232"/>
      <c r="D4243" s="232"/>
      <c r="E4243" s="232"/>
      <c r="F4243" s="232"/>
      <c r="G4243" s="232"/>
    </row>
    <row r="4244" spans="1:7" x14ac:dyDescent="0.25">
      <c r="A4244" s="232"/>
      <c r="B4244" s="232"/>
      <c r="C4244" s="232"/>
      <c r="D4244" s="232"/>
      <c r="E4244" s="232"/>
      <c r="F4244" s="232"/>
      <c r="G4244" s="232"/>
    </row>
    <row r="4245" spans="1:7" x14ac:dyDescent="0.25">
      <c r="A4245" s="232"/>
      <c r="B4245" s="232"/>
      <c r="C4245" s="232"/>
      <c r="D4245" s="232"/>
      <c r="E4245" s="232"/>
      <c r="F4245" s="232"/>
      <c r="G4245" s="232"/>
    </row>
    <row r="4246" spans="1:7" x14ac:dyDescent="0.25">
      <c r="A4246" s="232"/>
      <c r="B4246" s="232"/>
      <c r="C4246" s="232"/>
      <c r="D4246" s="232"/>
      <c r="E4246" s="232"/>
      <c r="F4246" s="232"/>
      <c r="G4246" s="232"/>
    </row>
    <row r="4247" spans="1:7" x14ac:dyDescent="0.25">
      <c r="A4247" s="232"/>
      <c r="B4247" s="232"/>
      <c r="C4247" s="232"/>
      <c r="D4247" s="232"/>
      <c r="E4247" s="232"/>
      <c r="F4247" s="232"/>
      <c r="G4247" s="232"/>
    </row>
    <row r="4248" spans="1:7" x14ac:dyDescent="0.25">
      <c r="A4248" s="232"/>
      <c r="B4248" s="232"/>
      <c r="C4248" s="232"/>
      <c r="D4248" s="232"/>
      <c r="E4248" s="232"/>
      <c r="F4248" s="232"/>
      <c r="G4248" s="232"/>
    </row>
    <row r="4249" spans="1:7" x14ac:dyDescent="0.25">
      <c r="A4249" s="232"/>
      <c r="B4249" s="232"/>
      <c r="C4249" s="232"/>
      <c r="D4249" s="232"/>
      <c r="E4249" s="232"/>
      <c r="F4249" s="232"/>
      <c r="G4249" s="232"/>
    </row>
    <row r="4250" spans="1:7" x14ac:dyDescent="0.25">
      <c r="A4250" s="232"/>
      <c r="B4250" s="232"/>
      <c r="C4250" s="232"/>
      <c r="D4250" s="232"/>
      <c r="E4250" s="232"/>
      <c r="F4250" s="232"/>
      <c r="G4250" s="232"/>
    </row>
    <row r="4251" spans="1:7" x14ac:dyDescent="0.25">
      <c r="A4251" s="232"/>
      <c r="B4251" s="232"/>
      <c r="C4251" s="232"/>
      <c r="D4251" s="232"/>
      <c r="E4251" s="232"/>
      <c r="F4251" s="232"/>
      <c r="G4251" s="232"/>
    </row>
    <row r="4252" spans="1:7" x14ac:dyDescent="0.25">
      <c r="A4252" s="232"/>
      <c r="B4252" s="232"/>
      <c r="C4252" s="232"/>
      <c r="D4252" s="232"/>
      <c r="E4252" s="232"/>
      <c r="F4252" s="232"/>
      <c r="G4252" s="232"/>
    </row>
    <row r="4253" spans="1:7" x14ac:dyDescent="0.25">
      <c r="A4253" s="232"/>
      <c r="B4253" s="232"/>
      <c r="C4253" s="232"/>
      <c r="D4253" s="232"/>
      <c r="E4253" s="232"/>
      <c r="F4253" s="232"/>
      <c r="G4253" s="232"/>
    </row>
    <row r="4254" spans="1:7" x14ac:dyDescent="0.25">
      <c r="A4254" s="232"/>
      <c r="B4254" s="232"/>
      <c r="C4254" s="232"/>
      <c r="D4254" s="232"/>
      <c r="E4254" s="232"/>
      <c r="F4254" s="232"/>
      <c r="G4254" s="232"/>
    </row>
    <row r="4255" spans="1:7" x14ac:dyDescent="0.25">
      <c r="A4255" s="232"/>
      <c r="B4255" s="232"/>
      <c r="C4255" s="232"/>
      <c r="D4255" s="232"/>
      <c r="E4255" s="232"/>
      <c r="F4255" s="232"/>
      <c r="G4255" s="232"/>
    </row>
    <row r="4256" spans="1:7" x14ac:dyDescent="0.25">
      <c r="A4256" s="232"/>
      <c r="B4256" s="232"/>
      <c r="C4256" s="232"/>
      <c r="D4256" s="232"/>
      <c r="E4256" s="232"/>
      <c r="F4256" s="232"/>
      <c r="G4256" s="232"/>
    </row>
  </sheetData>
  <sheetProtection sheet="1" objects="1" scenarios="1"/>
  <mergeCells count="9">
    <mergeCell ref="I1:I2"/>
    <mergeCell ref="J1:J2"/>
    <mergeCell ref="K1:K2"/>
    <mergeCell ref="L1:L2"/>
    <mergeCell ref="A1:A2"/>
    <mergeCell ref="B1:C1"/>
    <mergeCell ref="F1:G1"/>
    <mergeCell ref="H1:H2"/>
    <mergeCell ref="D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2" tint="-0.89999084444715716"/>
  </sheetPr>
  <dimension ref="A1:F451"/>
  <sheetViews>
    <sheetView zoomScale="85" zoomScaleNormal="85" workbookViewId="0">
      <pane ySplit="1" topLeftCell="A417" activePane="bottomLeft" state="frozen"/>
      <selection pane="bottomLeft" activeCell="C434" sqref="C434"/>
    </sheetView>
  </sheetViews>
  <sheetFormatPr baseColWidth="10" defaultRowHeight="15" x14ac:dyDescent="0.25"/>
  <cols>
    <col min="1" max="1" width="16.7109375" style="68" customWidth="1"/>
    <col min="2" max="2" width="12.42578125" style="68" bestFit="1" customWidth="1"/>
    <col min="3" max="3" width="168.7109375" style="236" bestFit="1" customWidth="1"/>
    <col min="4" max="4" width="18.42578125" style="68" customWidth="1"/>
    <col min="5" max="6" width="16.7109375" style="68" customWidth="1"/>
  </cols>
  <sheetData>
    <row r="1" spans="1:6" ht="16.5" thickTop="1" thickBot="1" x14ac:dyDescent="0.3">
      <c r="A1" s="70" t="s">
        <v>1391</v>
      </c>
      <c r="B1" s="70" t="s">
        <v>1764</v>
      </c>
      <c r="C1" s="70" t="s">
        <v>1681</v>
      </c>
      <c r="D1" s="95" t="s">
        <v>1392</v>
      </c>
      <c r="E1" s="70" t="s">
        <v>1390</v>
      </c>
      <c r="F1" s="71" t="s">
        <v>123</v>
      </c>
    </row>
    <row r="2" spans="1:6" ht="15.75" thickTop="1" x14ac:dyDescent="0.25">
      <c r="A2" s="90" t="s">
        <v>1171</v>
      </c>
      <c r="B2" s="90" t="s">
        <v>1765</v>
      </c>
      <c r="C2" s="234" t="s">
        <v>1682</v>
      </c>
      <c r="D2" s="96" t="s">
        <v>1458</v>
      </c>
      <c r="E2" s="90" t="s">
        <v>758</v>
      </c>
      <c r="F2" s="69" t="s">
        <v>557</v>
      </c>
    </row>
    <row r="3" spans="1:6" x14ac:dyDescent="0.25">
      <c r="A3" s="90" t="s">
        <v>1275</v>
      </c>
      <c r="B3" s="90" t="s">
        <v>1766</v>
      </c>
      <c r="C3" s="234" t="s">
        <v>1683</v>
      </c>
      <c r="D3" s="96" t="s">
        <v>1459</v>
      </c>
      <c r="E3" s="90" t="s">
        <v>859</v>
      </c>
      <c r="F3" s="69" t="s">
        <v>627</v>
      </c>
    </row>
    <row r="4" spans="1:6" x14ac:dyDescent="0.25">
      <c r="A4" s="90" t="s">
        <v>965</v>
      </c>
      <c r="B4" s="90"/>
      <c r="C4" s="234" t="s">
        <v>124</v>
      </c>
      <c r="D4" s="96">
        <v>575</v>
      </c>
      <c r="E4" s="90">
        <v>575</v>
      </c>
      <c r="F4" s="69" t="s">
        <v>291</v>
      </c>
    </row>
    <row r="5" spans="1:6" x14ac:dyDescent="0.25">
      <c r="A5" s="90" t="s">
        <v>1274</v>
      </c>
      <c r="B5" s="90" t="s">
        <v>1767</v>
      </c>
      <c r="C5" s="234" t="s">
        <v>218</v>
      </c>
      <c r="D5" s="96" t="s">
        <v>1460</v>
      </c>
      <c r="E5" s="90" t="s">
        <v>858</v>
      </c>
      <c r="F5" s="69" t="s">
        <v>595</v>
      </c>
    </row>
    <row r="6" spans="1:6" x14ac:dyDescent="0.25">
      <c r="A6" s="90" t="s">
        <v>1238</v>
      </c>
      <c r="B6" s="90" t="s">
        <v>1768</v>
      </c>
      <c r="C6" s="234" t="s">
        <v>204</v>
      </c>
      <c r="D6" s="96" t="s">
        <v>1461</v>
      </c>
      <c r="E6" s="90" t="s">
        <v>824</v>
      </c>
      <c r="F6" s="69" t="s">
        <v>660</v>
      </c>
    </row>
    <row r="7" spans="1:6" x14ac:dyDescent="0.25">
      <c r="A7" s="90" t="s">
        <v>1239</v>
      </c>
      <c r="B7" s="90" t="s">
        <v>1769</v>
      </c>
      <c r="C7" s="234" t="s">
        <v>205</v>
      </c>
      <c r="D7" s="96" t="s">
        <v>1462</v>
      </c>
      <c r="E7" s="90" t="s">
        <v>825</v>
      </c>
      <c r="F7" s="69" t="s">
        <v>622</v>
      </c>
    </row>
    <row r="8" spans="1:6" x14ac:dyDescent="0.25">
      <c r="A8" s="90" t="s">
        <v>1240</v>
      </c>
      <c r="B8" s="90" t="s">
        <v>1770</v>
      </c>
      <c r="C8" s="234" t="s">
        <v>740</v>
      </c>
      <c r="D8" s="96" t="s">
        <v>1463</v>
      </c>
      <c r="E8" s="90" t="s">
        <v>826</v>
      </c>
      <c r="F8" s="69" t="s">
        <v>1684</v>
      </c>
    </row>
    <row r="9" spans="1:6" x14ac:dyDescent="0.25">
      <c r="A9" s="90" t="s">
        <v>1241</v>
      </c>
      <c r="B9" s="90" t="s">
        <v>1771</v>
      </c>
      <c r="C9" s="234" t="s">
        <v>741</v>
      </c>
      <c r="D9" s="96" t="s">
        <v>1464</v>
      </c>
      <c r="E9" s="90" t="s">
        <v>1446</v>
      </c>
      <c r="F9" s="69" t="s">
        <v>554</v>
      </c>
    </row>
    <row r="10" spans="1:6" x14ac:dyDescent="0.25">
      <c r="A10" s="90" t="s">
        <v>1011</v>
      </c>
      <c r="B10" s="90" t="s">
        <v>1772</v>
      </c>
      <c r="C10" s="234" t="s">
        <v>69</v>
      </c>
      <c r="D10" s="96">
        <v>21101</v>
      </c>
      <c r="E10" s="90">
        <v>21101</v>
      </c>
      <c r="F10" s="69" t="s">
        <v>470</v>
      </c>
    </row>
    <row r="11" spans="1:6" x14ac:dyDescent="0.25">
      <c r="A11" s="90" t="s">
        <v>1166</v>
      </c>
      <c r="B11" s="90" t="s">
        <v>1773</v>
      </c>
      <c r="C11" s="234" t="s">
        <v>640</v>
      </c>
      <c r="D11" s="96" t="s">
        <v>1465</v>
      </c>
      <c r="E11" s="90" t="s">
        <v>753</v>
      </c>
      <c r="F11" s="69" t="s">
        <v>641</v>
      </c>
    </row>
    <row r="12" spans="1:6" x14ac:dyDescent="0.25">
      <c r="A12" s="90" t="s">
        <v>1048</v>
      </c>
      <c r="B12" s="90" t="s">
        <v>1774</v>
      </c>
      <c r="C12" s="234" t="s">
        <v>88</v>
      </c>
      <c r="D12" s="96">
        <v>12302</v>
      </c>
      <c r="E12" s="90">
        <v>12302</v>
      </c>
      <c r="F12" s="69" t="s">
        <v>316</v>
      </c>
    </row>
    <row r="13" spans="1:6" x14ac:dyDescent="0.25">
      <c r="A13" s="90" t="s">
        <v>1054</v>
      </c>
      <c r="B13" s="90" t="s">
        <v>1775</v>
      </c>
      <c r="C13" s="234" t="s">
        <v>89</v>
      </c>
      <c r="D13" s="96">
        <v>26301</v>
      </c>
      <c r="E13" s="90">
        <v>26301</v>
      </c>
      <c r="F13" s="69" t="s">
        <v>484</v>
      </c>
    </row>
    <row r="14" spans="1:6" x14ac:dyDescent="0.25">
      <c r="A14" s="90" t="s">
        <v>1059</v>
      </c>
      <c r="B14" s="90" t="s">
        <v>1776</v>
      </c>
      <c r="C14" s="234" t="s">
        <v>1685</v>
      </c>
      <c r="D14" s="96">
        <v>13301</v>
      </c>
      <c r="E14" s="90">
        <v>13301</v>
      </c>
      <c r="F14" s="69" t="s">
        <v>323</v>
      </c>
    </row>
    <row r="15" spans="1:6" x14ac:dyDescent="0.25">
      <c r="A15" s="90" t="s">
        <v>1053</v>
      </c>
      <c r="B15" s="90" t="s">
        <v>1777</v>
      </c>
      <c r="C15" s="234" t="s">
        <v>90</v>
      </c>
      <c r="D15" s="96">
        <v>25302</v>
      </c>
      <c r="E15" s="90">
        <v>25302</v>
      </c>
      <c r="F15" s="69" t="s">
        <v>478</v>
      </c>
    </row>
    <row r="16" spans="1:6" x14ac:dyDescent="0.25">
      <c r="A16" s="90" t="s">
        <v>1052</v>
      </c>
      <c r="B16" s="90" t="s">
        <v>1778</v>
      </c>
      <c r="C16" s="234" t="s">
        <v>1779</v>
      </c>
      <c r="D16" s="96">
        <v>24303</v>
      </c>
      <c r="E16" s="90">
        <v>24303</v>
      </c>
      <c r="F16" s="69" t="s">
        <v>368</v>
      </c>
    </row>
    <row r="17" spans="1:6" x14ac:dyDescent="0.25">
      <c r="A17" s="90" t="s">
        <v>1055</v>
      </c>
      <c r="B17" s="90" t="s">
        <v>1780</v>
      </c>
      <c r="C17" s="234" t="s">
        <v>149</v>
      </c>
      <c r="D17" s="96">
        <v>28301</v>
      </c>
      <c r="E17" s="90">
        <v>28301</v>
      </c>
      <c r="F17" s="69" t="s">
        <v>490</v>
      </c>
    </row>
    <row r="18" spans="1:6" x14ac:dyDescent="0.25">
      <c r="A18" s="90" t="s">
        <v>1065</v>
      </c>
      <c r="B18" s="90" t="s">
        <v>1781</v>
      </c>
      <c r="C18" s="234" t="s">
        <v>91</v>
      </c>
      <c r="D18" s="96">
        <v>15302</v>
      </c>
      <c r="E18" s="90">
        <v>15302</v>
      </c>
      <c r="F18" s="69" t="s">
        <v>341</v>
      </c>
    </row>
    <row r="19" spans="1:6" x14ac:dyDescent="0.25">
      <c r="A19" s="90" t="s">
        <v>1056</v>
      </c>
      <c r="B19" s="90" t="s">
        <v>1782</v>
      </c>
      <c r="C19" s="234" t="s">
        <v>79</v>
      </c>
      <c r="D19" s="96">
        <v>28303</v>
      </c>
      <c r="E19" s="90">
        <v>28303</v>
      </c>
      <c r="F19" s="69" t="s">
        <v>491</v>
      </c>
    </row>
    <row r="20" spans="1:6" x14ac:dyDescent="0.25">
      <c r="A20" s="90" t="s">
        <v>1051</v>
      </c>
      <c r="B20" s="90" t="s">
        <v>1783</v>
      </c>
      <c r="C20" s="234" t="s">
        <v>92</v>
      </c>
      <c r="D20" s="96">
        <v>23301</v>
      </c>
      <c r="E20" s="90">
        <v>23301</v>
      </c>
      <c r="F20" s="69" t="s">
        <v>473</v>
      </c>
    </row>
    <row r="21" spans="1:6" x14ac:dyDescent="0.25">
      <c r="A21" s="90" t="s">
        <v>1049</v>
      </c>
      <c r="B21" s="90" t="s">
        <v>1784</v>
      </c>
      <c r="C21" s="234" t="s">
        <v>93</v>
      </c>
      <c r="D21" s="96">
        <v>17301</v>
      </c>
      <c r="E21" s="90">
        <v>17301</v>
      </c>
      <c r="F21" s="69" t="s">
        <v>355</v>
      </c>
    </row>
    <row r="22" spans="1:6" x14ac:dyDescent="0.25">
      <c r="A22" s="90" t="s">
        <v>1050</v>
      </c>
      <c r="B22" s="90" t="s">
        <v>1785</v>
      </c>
      <c r="C22" s="234" t="s">
        <v>55</v>
      </c>
      <c r="D22" s="96">
        <v>17302</v>
      </c>
      <c r="E22" s="90">
        <v>17302</v>
      </c>
      <c r="F22" s="69" t="s">
        <v>80</v>
      </c>
    </row>
    <row r="23" spans="1:6" x14ac:dyDescent="0.25">
      <c r="A23" s="90" t="s">
        <v>1167</v>
      </c>
      <c r="B23" s="90" t="s">
        <v>1786</v>
      </c>
      <c r="C23" s="234" t="s">
        <v>156</v>
      </c>
      <c r="D23" s="96" t="s">
        <v>1466</v>
      </c>
      <c r="E23" s="90" t="s">
        <v>754</v>
      </c>
      <c r="F23" s="69" t="s">
        <v>684</v>
      </c>
    </row>
    <row r="24" spans="1:6" x14ac:dyDescent="0.25">
      <c r="A24" s="90" t="s">
        <v>1165</v>
      </c>
      <c r="B24" s="90" t="s">
        <v>1787</v>
      </c>
      <c r="C24" s="234" t="s">
        <v>157</v>
      </c>
      <c r="D24" s="96" t="s">
        <v>1467</v>
      </c>
      <c r="E24" s="90" t="s">
        <v>752</v>
      </c>
      <c r="F24" s="69" t="s">
        <v>586</v>
      </c>
    </row>
    <row r="25" spans="1:6" x14ac:dyDescent="0.25">
      <c r="A25" s="90" t="s">
        <v>1168</v>
      </c>
      <c r="B25" s="90" t="s">
        <v>1788</v>
      </c>
      <c r="C25" s="234" t="s">
        <v>158</v>
      </c>
      <c r="D25" s="96" t="s">
        <v>1468</v>
      </c>
      <c r="E25" s="90" t="s">
        <v>755</v>
      </c>
      <c r="F25" s="69" t="s">
        <v>675</v>
      </c>
    </row>
    <row r="26" spans="1:6" x14ac:dyDescent="0.25">
      <c r="A26" s="90" t="s">
        <v>1170</v>
      </c>
      <c r="B26" s="90" t="s">
        <v>1789</v>
      </c>
      <c r="C26" s="234" t="s">
        <v>1686</v>
      </c>
      <c r="D26" s="96" t="s">
        <v>1469</v>
      </c>
      <c r="E26" s="90" t="s">
        <v>757</v>
      </c>
      <c r="F26" s="69" t="s">
        <v>581</v>
      </c>
    </row>
    <row r="27" spans="1:6" x14ac:dyDescent="0.25">
      <c r="A27" s="90" t="s">
        <v>1169</v>
      </c>
      <c r="B27" s="90" t="s">
        <v>1790</v>
      </c>
      <c r="C27" s="234" t="s">
        <v>159</v>
      </c>
      <c r="D27" s="96" t="s">
        <v>1470</v>
      </c>
      <c r="E27" s="90" t="s">
        <v>756</v>
      </c>
      <c r="F27" s="69" t="s">
        <v>587</v>
      </c>
    </row>
    <row r="28" spans="1:6" x14ac:dyDescent="0.25">
      <c r="A28" s="90" t="s">
        <v>972</v>
      </c>
      <c r="B28" s="90" t="s">
        <v>1791</v>
      </c>
      <c r="C28" s="234" t="s">
        <v>130</v>
      </c>
      <c r="D28" s="96">
        <v>11111</v>
      </c>
      <c r="E28" s="90">
        <v>11111</v>
      </c>
      <c r="F28" s="69" t="s">
        <v>1402</v>
      </c>
    </row>
    <row r="29" spans="1:6" x14ac:dyDescent="0.25">
      <c r="A29" s="90" t="s">
        <v>1066</v>
      </c>
      <c r="B29" s="90" t="s">
        <v>1792</v>
      </c>
      <c r="C29" s="234" t="s">
        <v>1687</v>
      </c>
      <c r="D29" s="96">
        <v>15301</v>
      </c>
      <c r="E29" s="90">
        <v>15301</v>
      </c>
      <c r="F29" s="69" t="s">
        <v>340</v>
      </c>
    </row>
    <row r="30" spans="1:6" x14ac:dyDescent="0.25">
      <c r="A30" s="90" t="s">
        <v>1300</v>
      </c>
      <c r="B30" s="90" t="s">
        <v>1793</v>
      </c>
      <c r="C30" s="234" t="s">
        <v>233</v>
      </c>
      <c r="D30" s="96" t="s">
        <v>1471</v>
      </c>
      <c r="E30" s="90" t="s">
        <v>883</v>
      </c>
      <c r="F30" s="69" t="s">
        <v>690</v>
      </c>
    </row>
    <row r="31" spans="1:6" x14ac:dyDescent="0.25">
      <c r="A31" s="90" t="s">
        <v>1319</v>
      </c>
      <c r="B31" s="90" t="s">
        <v>1794</v>
      </c>
      <c r="C31" s="234" t="s">
        <v>234</v>
      </c>
      <c r="D31" s="96" t="s">
        <v>1472</v>
      </c>
      <c r="E31" s="90" t="s">
        <v>902</v>
      </c>
      <c r="F31" s="69" t="s">
        <v>597</v>
      </c>
    </row>
    <row r="32" spans="1:6" x14ac:dyDescent="0.25">
      <c r="A32" s="90" t="s">
        <v>1318</v>
      </c>
      <c r="B32" s="90" t="s">
        <v>1795</v>
      </c>
      <c r="C32" s="234" t="s">
        <v>235</v>
      </c>
      <c r="D32" s="96" t="s">
        <v>1473</v>
      </c>
      <c r="E32" s="90" t="s">
        <v>901</v>
      </c>
      <c r="F32" s="69" t="s">
        <v>552</v>
      </c>
    </row>
    <row r="33" spans="1:6" x14ac:dyDescent="0.25">
      <c r="A33" s="90" t="s">
        <v>1310</v>
      </c>
      <c r="B33" s="90" t="s">
        <v>1796</v>
      </c>
      <c r="C33" s="234" t="s">
        <v>236</v>
      </c>
      <c r="D33" s="96" t="s">
        <v>1474</v>
      </c>
      <c r="E33" s="90" t="s">
        <v>893</v>
      </c>
      <c r="F33" s="69" t="s">
        <v>700</v>
      </c>
    </row>
    <row r="34" spans="1:6" x14ac:dyDescent="0.25">
      <c r="A34" s="90" t="s">
        <v>1293</v>
      </c>
      <c r="B34" s="90" t="s">
        <v>1797</v>
      </c>
      <c r="C34" s="234" t="s">
        <v>237</v>
      </c>
      <c r="D34" s="96" t="s">
        <v>1475</v>
      </c>
      <c r="E34" s="90" t="s">
        <v>876</v>
      </c>
      <c r="F34" s="69" t="s">
        <v>685</v>
      </c>
    </row>
    <row r="35" spans="1:6" x14ac:dyDescent="0.25">
      <c r="A35" s="90" t="s">
        <v>1297</v>
      </c>
      <c r="B35" s="90" t="s">
        <v>1798</v>
      </c>
      <c r="C35" s="234" t="s">
        <v>238</v>
      </c>
      <c r="D35" s="96" t="s">
        <v>1476</v>
      </c>
      <c r="E35" s="90" t="s">
        <v>880</v>
      </c>
      <c r="F35" s="69" t="s">
        <v>686</v>
      </c>
    </row>
    <row r="36" spans="1:6" x14ac:dyDescent="0.25">
      <c r="A36" s="90" t="s">
        <v>1302</v>
      </c>
      <c r="B36" s="90" t="s">
        <v>1799</v>
      </c>
      <c r="C36" s="234" t="s">
        <v>239</v>
      </c>
      <c r="D36" s="96" t="s">
        <v>1477</v>
      </c>
      <c r="E36" s="90" t="s">
        <v>885</v>
      </c>
      <c r="F36" s="69" t="s">
        <v>692</v>
      </c>
    </row>
    <row r="37" spans="1:6" x14ac:dyDescent="0.25">
      <c r="A37" s="90" t="s">
        <v>1303</v>
      </c>
      <c r="B37" s="90" t="s">
        <v>1800</v>
      </c>
      <c r="C37" s="234" t="s">
        <v>240</v>
      </c>
      <c r="D37" s="96" t="s">
        <v>1478</v>
      </c>
      <c r="E37" s="90" t="s">
        <v>886</v>
      </c>
      <c r="F37" s="69" t="s">
        <v>693</v>
      </c>
    </row>
    <row r="38" spans="1:6" x14ac:dyDescent="0.25">
      <c r="A38" s="90" t="s">
        <v>1304</v>
      </c>
      <c r="B38" s="90" t="s">
        <v>1801</v>
      </c>
      <c r="C38" s="234" t="s">
        <v>241</v>
      </c>
      <c r="D38" s="96" t="s">
        <v>1479</v>
      </c>
      <c r="E38" s="90" t="s">
        <v>887</v>
      </c>
      <c r="F38" s="69" t="s">
        <v>694</v>
      </c>
    </row>
    <row r="39" spans="1:6" x14ac:dyDescent="0.25">
      <c r="A39" s="90" t="s">
        <v>1306</v>
      </c>
      <c r="B39" s="90" t="s">
        <v>1802</v>
      </c>
      <c r="C39" s="234" t="s">
        <v>242</v>
      </c>
      <c r="D39" s="96" t="s">
        <v>1480</v>
      </c>
      <c r="E39" s="90" t="s">
        <v>889</v>
      </c>
      <c r="F39" s="69" t="s">
        <v>696</v>
      </c>
    </row>
    <row r="40" spans="1:6" x14ac:dyDescent="0.25">
      <c r="A40" s="90" t="s">
        <v>1296</v>
      </c>
      <c r="B40" s="90" t="s">
        <v>1803</v>
      </c>
      <c r="C40" s="234" t="s">
        <v>243</v>
      </c>
      <c r="D40" s="96" t="s">
        <v>1481</v>
      </c>
      <c r="E40" s="90" t="s">
        <v>879</v>
      </c>
      <c r="F40" s="69" t="s">
        <v>551</v>
      </c>
    </row>
    <row r="41" spans="1:6" x14ac:dyDescent="0.25">
      <c r="A41" s="90" t="s">
        <v>1298</v>
      </c>
      <c r="B41" s="90" t="s">
        <v>1804</v>
      </c>
      <c r="C41" s="234" t="s">
        <v>244</v>
      </c>
      <c r="D41" s="96" t="s">
        <v>1482</v>
      </c>
      <c r="E41" s="90" t="s">
        <v>881</v>
      </c>
      <c r="F41" s="69" t="s">
        <v>687</v>
      </c>
    </row>
    <row r="42" spans="1:6" x14ac:dyDescent="0.25">
      <c r="A42" s="90" t="s">
        <v>1299</v>
      </c>
      <c r="B42" s="90" t="s">
        <v>1805</v>
      </c>
      <c r="C42" s="234" t="s">
        <v>245</v>
      </c>
      <c r="D42" s="96" t="s">
        <v>1483</v>
      </c>
      <c r="E42" s="90" t="s">
        <v>882</v>
      </c>
      <c r="F42" s="69" t="s">
        <v>689</v>
      </c>
    </row>
    <row r="43" spans="1:6" x14ac:dyDescent="0.25">
      <c r="A43" s="90" t="s">
        <v>1301</v>
      </c>
      <c r="B43" s="90" t="s">
        <v>1806</v>
      </c>
      <c r="C43" s="234" t="s">
        <v>246</v>
      </c>
      <c r="D43" s="96" t="s">
        <v>1484</v>
      </c>
      <c r="E43" s="90" t="s">
        <v>884</v>
      </c>
      <c r="F43" s="69" t="s">
        <v>691</v>
      </c>
    </row>
    <row r="44" spans="1:6" x14ac:dyDescent="0.25">
      <c r="A44" s="90" t="s">
        <v>1305</v>
      </c>
      <c r="B44" s="90" t="s">
        <v>1807</v>
      </c>
      <c r="C44" s="234" t="s">
        <v>247</v>
      </c>
      <c r="D44" s="96" t="s">
        <v>1485</v>
      </c>
      <c r="E44" s="90" t="s">
        <v>888</v>
      </c>
      <c r="F44" s="69" t="s">
        <v>695</v>
      </c>
    </row>
    <row r="45" spans="1:6" x14ac:dyDescent="0.25">
      <c r="A45" s="90" t="s">
        <v>1307</v>
      </c>
      <c r="B45" s="90" t="s">
        <v>1808</v>
      </c>
      <c r="C45" s="234" t="s">
        <v>248</v>
      </c>
      <c r="D45" s="96" t="s">
        <v>1486</v>
      </c>
      <c r="E45" s="90" t="s">
        <v>890</v>
      </c>
      <c r="F45" s="69" t="s">
        <v>697</v>
      </c>
    </row>
    <row r="46" spans="1:6" x14ac:dyDescent="0.25">
      <c r="A46" s="90" t="s">
        <v>1308</v>
      </c>
      <c r="B46" s="90" t="s">
        <v>1809</v>
      </c>
      <c r="C46" s="234" t="s">
        <v>249</v>
      </c>
      <c r="D46" s="96" t="s">
        <v>1487</v>
      </c>
      <c r="E46" s="90" t="s">
        <v>891</v>
      </c>
      <c r="F46" s="69" t="s">
        <v>698</v>
      </c>
    </row>
    <row r="47" spans="1:6" x14ac:dyDescent="0.25">
      <c r="A47" s="90" t="s">
        <v>1316</v>
      </c>
      <c r="B47" s="90" t="s">
        <v>1810</v>
      </c>
      <c r="C47" s="234" t="s">
        <v>250</v>
      </c>
      <c r="D47" s="96" t="s">
        <v>1488</v>
      </c>
      <c r="E47" s="90" t="s">
        <v>899</v>
      </c>
      <c r="F47" s="69" t="s">
        <v>707</v>
      </c>
    </row>
    <row r="48" spans="1:6" x14ac:dyDescent="0.25">
      <c r="A48" s="90" t="s">
        <v>1309</v>
      </c>
      <c r="B48" s="90" t="s">
        <v>1811</v>
      </c>
      <c r="C48" s="234" t="s">
        <v>251</v>
      </c>
      <c r="D48" s="96" t="s">
        <v>1489</v>
      </c>
      <c r="E48" s="90" t="s">
        <v>892</v>
      </c>
      <c r="F48" s="69" t="s">
        <v>699</v>
      </c>
    </row>
    <row r="49" spans="1:6" x14ac:dyDescent="0.25">
      <c r="A49" s="90" t="s">
        <v>1320</v>
      </c>
      <c r="B49" s="90" t="s">
        <v>1812</v>
      </c>
      <c r="C49" s="234" t="s">
        <v>252</v>
      </c>
      <c r="D49" s="96" t="s">
        <v>1490</v>
      </c>
      <c r="E49" s="90" t="s">
        <v>903</v>
      </c>
      <c r="F49" s="69" t="s">
        <v>598</v>
      </c>
    </row>
    <row r="50" spans="1:6" x14ac:dyDescent="0.25">
      <c r="A50" s="90" t="s">
        <v>1311</v>
      </c>
      <c r="B50" s="90" t="s">
        <v>1813</v>
      </c>
      <c r="C50" s="234" t="s">
        <v>253</v>
      </c>
      <c r="D50" s="96" t="s">
        <v>1491</v>
      </c>
      <c r="E50" s="90" t="s">
        <v>894</v>
      </c>
      <c r="F50" s="69" t="s">
        <v>701</v>
      </c>
    </row>
    <row r="51" spans="1:6" x14ac:dyDescent="0.25">
      <c r="A51" s="90" t="s">
        <v>1312</v>
      </c>
      <c r="B51" s="90" t="s">
        <v>1814</v>
      </c>
      <c r="C51" s="234" t="s">
        <v>254</v>
      </c>
      <c r="D51" s="96" t="s">
        <v>1492</v>
      </c>
      <c r="E51" s="90" t="s">
        <v>895</v>
      </c>
      <c r="F51" s="69" t="s">
        <v>702</v>
      </c>
    </row>
    <row r="52" spans="1:6" x14ac:dyDescent="0.25">
      <c r="A52" s="90" t="s">
        <v>1313</v>
      </c>
      <c r="B52" s="90" t="s">
        <v>1815</v>
      </c>
      <c r="C52" s="234" t="s">
        <v>255</v>
      </c>
      <c r="D52" s="96" t="s">
        <v>1493</v>
      </c>
      <c r="E52" s="90" t="s">
        <v>896</v>
      </c>
      <c r="F52" s="69" t="s">
        <v>703</v>
      </c>
    </row>
    <row r="53" spans="1:6" x14ac:dyDescent="0.25">
      <c r="A53" s="90" t="s">
        <v>1295</v>
      </c>
      <c r="B53" s="90" t="s">
        <v>1816</v>
      </c>
      <c r="C53" s="234" t="s">
        <v>256</v>
      </c>
      <c r="D53" s="96" t="s">
        <v>1494</v>
      </c>
      <c r="E53" s="90" t="s">
        <v>878</v>
      </c>
      <c r="F53" s="69" t="s">
        <v>704</v>
      </c>
    </row>
    <row r="54" spans="1:6" x14ac:dyDescent="0.25">
      <c r="A54" s="90" t="s">
        <v>1314</v>
      </c>
      <c r="B54" s="90" t="s">
        <v>1817</v>
      </c>
      <c r="C54" s="234" t="s">
        <v>257</v>
      </c>
      <c r="D54" s="96" t="s">
        <v>1495</v>
      </c>
      <c r="E54" s="90" t="s">
        <v>897</v>
      </c>
      <c r="F54" s="69" t="s">
        <v>705</v>
      </c>
    </row>
    <row r="55" spans="1:6" x14ac:dyDescent="0.25">
      <c r="A55" s="90" t="s">
        <v>1294</v>
      </c>
      <c r="B55" s="90" t="s">
        <v>1818</v>
      </c>
      <c r="C55" s="234" t="s">
        <v>258</v>
      </c>
      <c r="D55" s="96" t="s">
        <v>1496</v>
      </c>
      <c r="E55" s="90" t="s">
        <v>877</v>
      </c>
      <c r="F55" s="69" t="s">
        <v>688</v>
      </c>
    </row>
    <row r="56" spans="1:6" x14ac:dyDescent="0.25">
      <c r="A56" s="90" t="s">
        <v>1315</v>
      </c>
      <c r="B56" s="90" t="s">
        <v>1819</v>
      </c>
      <c r="C56" s="234" t="s">
        <v>259</v>
      </c>
      <c r="D56" s="96" t="s">
        <v>1497</v>
      </c>
      <c r="E56" s="90" t="s">
        <v>898</v>
      </c>
      <c r="F56" s="69" t="s">
        <v>706</v>
      </c>
    </row>
    <row r="57" spans="1:6" x14ac:dyDescent="0.25">
      <c r="A57" s="90" t="s">
        <v>1317</v>
      </c>
      <c r="B57" s="90" t="s">
        <v>1820</v>
      </c>
      <c r="C57" s="234" t="s">
        <v>260</v>
      </c>
      <c r="D57" s="96" t="s">
        <v>1498</v>
      </c>
      <c r="E57" s="90" t="s">
        <v>900</v>
      </c>
      <c r="F57" s="69" t="s">
        <v>708</v>
      </c>
    </row>
    <row r="58" spans="1:6" x14ac:dyDescent="0.25">
      <c r="A58" s="90" t="s">
        <v>1378</v>
      </c>
      <c r="B58" s="90" t="s">
        <v>1821</v>
      </c>
      <c r="C58" s="234" t="s">
        <v>275</v>
      </c>
      <c r="D58" s="96" t="s">
        <v>1499</v>
      </c>
      <c r="E58" s="90" t="s">
        <v>959</v>
      </c>
      <c r="F58" s="69" t="s">
        <v>562</v>
      </c>
    </row>
    <row r="59" spans="1:6" x14ac:dyDescent="0.25">
      <c r="A59" s="90" t="s">
        <v>1028</v>
      </c>
      <c r="B59" s="90" t="s">
        <v>1822</v>
      </c>
      <c r="C59" s="234" t="s">
        <v>1688</v>
      </c>
      <c r="D59" s="96">
        <v>24104</v>
      </c>
      <c r="E59" s="90">
        <v>24104</v>
      </c>
      <c r="F59" s="69" t="s">
        <v>361</v>
      </c>
    </row>
    <row r="60" spans="1:6" x14ac:dyDescent="0.25">
      <c r="A60" s="90" t="s">
        <v>1823</v>
      </c>
      <c r="B60" s="90" t="s">
        <v>1824</v>
      </c>
      <c r="C60" s="234" t="s">
        <v>1825</v>
      </c>
      <c r="D60" s="96" t="s">
        <v>1826</v>
      </c>
      <c r="E60" s="90" t="s">
        <v>1827</v>
      </c>
      <c r="F60" s="69" t="s">
        <v>554</v>
      </c>
    </row>
    <row r="61" spans="1:6" x14ac:dyDescent="0.25">
      <c r="A61" s="90" t="s">
        <v>1080</v>
      </c>
      <c r="B61" s="90" t="s">
        <v>1828</v>
      </c>
      <c r="C61" s="234" t="s">
        <v>94</v>
      </c>
      <c r="D61" s="96">
        <v>12363</v>
      </c>
      <c r="E61" s="90">
        <v>12363</v>
      </c>
      <c r="F61" s="69" t="s">
        <v>320</v>
      </c>
    </row>
    <row r="62" spans="1:6" x14ac:dyDescent="0.25">
      <c r="A62" s="90" t="s">
        <v>1079</v>
      </c>
      <c r="B62" s="90" t="s">
        <v>1829</v>
      </c>
      <c r="C62" s="234" t="s">
        <v>40</v>
      </c>
      <c r="D62" s="96">
        <v>12360</v>
      </c>
      <c r="E62" s="90">
        <v>12360</v>
      </c>
      <c r="F62" s="69" t="s">
        <v>318</v>
      </c>
    </row>
    <row r="63" spans="1:6" x14ac:dyDescent="0.25">
      <c r="A63" s="90" t="s">
        <v>1081</v>
      </c>
      <c r="B63" s="90" t="s">
        <v>1830</v>
      </c>
      <c r="C63" s="234" t="s">
        <v>41</v>
      </c>
      <c r="D63" s="96">
        <v>12364</v>
      </c>
      <c r="E63" s="90">
        <v>12364</v>
      </c>
      <c r="F63" s="69" t="s">
        <v>82</v>
      </c>
    </row>
    <row r="64" spans="1:6" x14ac:dyDescent="0.25">
      <c r="A64" s="90" t="s">
        <v>1082</v>
      </c>
      <c r="B64" s="90" t="s">
        <v>1831</v>
      </c>
      <c r="C64" s="234" t="s">
        <v>42</v>
      </c>
      <c r="D64" s="96">
        <v>12365</v>
      </c>
      <c r="E64" s="90">
        <v>12365</v>
      </c>
      <c r="F64" s="69" t="s">
        <v>83</v>
      </c>
    </row>
    <row r="65" spans="1:6" x14ac:dyDescent="0.25">
      <c r="A65" s="90" t="s">
        <v>1078</v>
      </c>
      <c r="B65" s="90" t="s">
        <v>1832</v>
      </c>
      <c r="C65" s="234" t="s">
        <v>95</v>
      </c>
      <c r="D65" s="96">
        <v>12362</v>
      </c>
      <c r="E65" s="90">
        <v>12362</v>
      </c>
      <c r="F65" s="69" t="s">
        <v>1386</v>
      </c>
    </row>
    <row r="66" spans="1:6" x14ac:dyDescent="0.25">
      <c r="A66" s="90" t="s">
        <v>992</v>
      </c>
      <c r="B66" s="90" t="s">
        <v>1833</v>
      </c>
      <c r="C66" s="234" t="s">
        <v>96</v>
      </c>
      <c r="D66" s="96">
        <v>13101</v>
      </c>
      <c r="E66" s="90">
        <v>13101</v>
      </c>
      <c r="F66" s="69" t="s">
        <v>321</v>
      </c>
    </row>
    <row r="67" spans="1:6" x14ac:dyDescent="0.25">
      <c r="A67" s="90" t="s">
        <v>1033</v>
      </c>
      <c r="B67" s="90" t="s">
        <v>1834</v>
      </c>
      <c r="C67" s="234" t="s">
        <v>474</v>
      </c>
      <c r="D67" s="96">
        <v>25101</v>
      </c>
      <c r="E67" s="90">
        <v>25101</v>
      </c>
      <c r="F67" s="69" t="s">
        <v>475</v>
      </c>
    </row>
    <row r="68" spans="1:6" x14ac:dyDescent="0.25">
      <c r="A68" s="90" t="s">
        <v>1002</v>
      </c>
      <c r="B68" s="90" t="s">
        <v>1835</v>
      </c>
      <c r="C68" s="234" t="s">
        <v>97</v>
      </c>
      <c r="D68" s="96">
        <v>17101</v>
      </c>
      <c r="E68" s="90">
        <v>17101</v>
      </c>
      <c r="F68" s="69" t="s">
        <v>353</v>
      </c>
    </row>
    <row r="69" spans="1:6" x14ac:dyDescent="0.25">
      <c r="A69" s="90" t="s">
        <v>1044</v>
      </c>
      <c r="B69" s="90" t="s">
        <v>1836</v>
      </c>
      <c r="C69" s="234" t="s">
        <v>72</v>
      </c>
      <c r="D69" s="96">
        <v>28103</v>
      </c>
      <c r="E69" s="90">
        <v>28103</v>
      </c>
      <c r="F69" s="69" t="s">
        <v>487</v>
      </c>
    </row>
    <row r="70" spans="1:6" x14ac:dyDescent="0.25">
      <c r="A70" s="90" t="s">
        <v>1034</v>
      </c>
      <c r="B70" s="90" t="s">
        <v>1837</v>
      </c>
      <c r="C70" s="234" t="s">
        <v>1689</v>
      </c>
      <c r="D70" s="96">
        <v>25102</v>
      </c>
      <c r="E70" s="90">
        <v>25102</v>
      </c>
      <c r="F70" s="69" t="s">
        <v>1423</v>
      </c>
    </row>
    <row r="71" spans="1:6" x14ac:dyDescent="0.25">
      <c r="A71" s="90" t="s">
        <v>1243</v>
      </c>
      <c r="B71" s="90" t="s">
        <v>1838</v>
      </c>
      <c r="C71" s="234" t="s">
        <v>1690</v>
      </c>
      <c r="D71" s="96" t="s">
        <v>1500</v>
      </c>
      <c r="E71" s="90" t="s">
        <v>828</v>
      </c>
      <c r="F71" s="69" t="s">
        <v>614</v>
      </c>
    </row>
    <row r="72" spans="1:6" x14ac:dyDescent="0.25">
      <c r="A72" s="90" t="s">
        <v>1008</v>
      </c>
      <c r="B72" s="90" t="s">
        <v>1839</v>
      </c>
      <c r="C72" s="234" t="s">
        <v>732</v>
      </c>
      <c r="D72" s="96">
        <v>20103</v>
      </c>
      <c r="E72" s="90">
        <v>20103</v>
      </c>
      <c r="F72" s="69" t="s">
        <v>489</v>
      </c>
    </row>
    <row r="73" spans="1:6" x14ac:dyDescent="0.25">
      <c r="A73" s="90" t="s">
        <v>1242</v>
      </c>
      <c r="B73" s="90" t="s">
        <v>1840</v>
      </c>
      <c r="C73" s="234" t="s">
        <v>206</v>
      </c>
      <c r="D73" s="96" t="s">
        <v>1501</v>
      </c>
      <c r="E73" s="90" t="s">
        <v>827</v>
      </c>
      <c r="F73" s="69" t="s">
        <v>682</v>
      </c>
    </row>
    <row r="74" spans="1:6" x14ac:dyDescent="0.25">
      <c r="A74" s="90" t="s">
        <v>1060</v>
      </c>
      <c r="B74" s="90" t="s">
        <v>1841</v>
      </c>
      <c r="C74" s="234" t="s">
        <v>98</v>
      </c>
      <c r="D74" s="96">
        <v>14301</v>
      </c>
      <c r="E74" s="90">
        <v>14301</v>
      </c>
      <c r="F74" s="69" t="s">
        <v>477</v>
      </c>
    </row>
    <row r="75" spans="1:6" x14ac:dyDescent="0.25">
      <c r="A75" s="90" t="s">
        <v>1092</v>
      </c>
      <c r="B75" s="90" t="s">
        <v>1842</v>
      </c>
      <c r="C75" s="234" t="s">
        <v>733</v>
      </c>
      <c r="D75" s="96">
        <v>28368</v>
      </c>
      <c r="E75" s="90">
        <v>28368</v>
      </c>
      <c r="F75" s="69" t="s">
        <v>503</v>
      </c>
    </row>
    <row r="76" spans="1:6" x14ac:dyDescent="0.25">
      <c r="A76" s="90" t="s">
        <v>1356</v>
      </c>
      <c r="B76" s="90" t="s">
        <v>1843</v>
      </c>
      <c r="C76" s="234" t="s">
        <v>1691</v>
      </c>
      <c r="D76" s="96" t="s">
        <v>1572</v>
      </c>
      <c r="E76" s="90" t="s">
        <v>937</v>
      </c>
      <c r="F76" s="69" t="s">
        <v>529</v>
      </c>
    </row>
    <row r="77" spans="1:6" x14ac:dyDescent="0.25">
      <c r="A77" s="90" t="s">
        <v>1282</v>
      </c>
      <c r="B77" s="90" t="s">
        <v>1844</v>
      </c>
      <c r="C77" s="234" t="s">
        <v>1845</v>
      </c>
      <c r="D77" s="96" t="s">
        <v>1502</v>
      </c>
      <c r="E77" s="90" t="s">
        <v>866</v>
      </c>
      <c r="F77" s="69" t="s">
        <v>647</v>
      </c>
    </row>
    <row r="78" spans="1:6" x14ac:dyDescent="0.25">
      <c r="A78" s="90" t="s">
        <v>1083</v>
      </c>
      <c r="B78" s="90" t="s">
        <v>1846</v>
      </c>
      <c r="C78" s="234" t="s">
        <v>99</v>
      </c>
      <c r="D78" s="96">
        <v>12361</v>
      </c>
      <c r="E78" s="90">
        <v>12361</v>
      </c>
      <c r="F78" s="69" t="s">
        <v>319</v>
      </c>
    </row>
    <row r="79" spans="1:6" x14ac:dyDescent="0.25">
      <c r="A79" s="90" t="s">
        <v>1847</v>
      </c>
      <c r="B79" s="90" t="s">
        <v>1848</v>
      </c>
      <c r="C79" s="234" t="s">
        <v>1849</v>
      </c>
      <c r="D79" s="96">
        <v>16103</v>
      </c>
      <c r="E79" s="90">
        <v>16103</v>
      </c>
      <c r="F79" s="69" t="s">
        <v>1850</v>
      </c>
    </row>
    <row r="80" spans="1:6" x14ac:dyDescent="0.25">
      <c r="A80" s="90" t="s">
        <v>1064</v>
      </c>
      <c r="B80" s="90" t="s">
        <v>1851</v>
      </c>
      <c r="C80" s="234" t="s">
        <v>46</v>
      </c>
      <c r="D80" s="96">
        <v>14133</v>
      </c>
      <c r="E80" s="90">
        <v>14133</v>
      </c>
      <c r="F80" s="69" t="s">
        <v>330</v>
      </c>
    </row>
    <row r="81" spans="1:6" x14ac:dyDescent="0.25">
      <c r="A81" s="90" t="s">
        <v>1063</v>
      </c>
      <c r="B81" s="90" t="s">
        <v>1852</v>
      </c>
      <c r="C81" s="234" t="s">
        <v>45</v>
      </c>
      <c r="D81" s="96">
        <v>14132</v>
      </c>
      <c r="E81" s="90">
        <v>14132</v>
      </c>
      <c r="F81" s="69" t="s">
        <v>329</v>
      </c>
    </row>
    <row r="82" spans="1:6" x14ac:dyDescent="0.25">
      <c r="A82" s="90" t="s">
        <v>1061</v>
      </c>
      <c r="B82" s="90" t="s">
        <v>1853</v>
      </c>
      <c r="C82" s="234" t="s">
        <v>43</v>
      </c>
      <c r="D82" s="96">
        <v>14130</v>
      </c>
      <c r="E82" s="90">
        <v>14130</v>
      </c>
      <c r="F82" s="69" t="s">
        <v>327</v>
      </c>
    </row>
    <row r="83" spans="1:6" x14ac:dyDescent="0.25">
      <c r="A83" s="90" t="s">
        <v>1062</v>
      </c>
      <c r="B83" s="90" t="s">
        <v>1854</v>
      </c>
      <c r="C83" s="234" t="s">
        <v>44</v>
      </c>
      <c r="D83" s="96">
        <v>14131</v>
      </c>
      <c r="E83" s="90">
        <v>14131</v>
      </c>
      <c r="F83" s="69" t="s">
        <v>328</v>
      </c>
    </row>
    <row r="84" spans="1:6" x14ac:dyDescent="0.25">
      <c r="A84" s="90" t="s">
        <v>1068</v>
      </c>
      <c r="B84" s="90" t="s">
        <v>1855</v>
      </c>
      <c r="C84" s="234" t="s">
        <v>100</v>
      </c>
      <c r="D84" s="96">
        <v>16130</v>
      </c>
      <c r="E84" s="90">
        <v>16130</v>
      </c>
      <c r="F84" s="69" t="s">
        <v>351</v>
      </c>
    </row>
    <row r="85" spans="1:6" x14ac:dyDescent="0.25">
      <c r="A85" s="90" t="s">
        <v>1172</v>
      </c>
      <c r="B85" s="90" t="s">
        <v>1856</v>
      </c>
      <c r="C85" s="234" t="s">
        <v>1857</v>
      </c>
      <c r="D85" s="96" t="s">
        <v>1503</v>
      </c>
      <c r="E85" s="90" t="s">
        <v>1441</v>
      </c>
      <c r="F85" s="69" t="s">
        <v>554</v>
      </c>
    </row>
    <row r="86" spans="1:6" x14ac:dyDescent="0.25">
      <c r="A86" s="90" t="s">
        <v>1173</v>
      </c>
      <c r="B86" s="90" t="s">
        <v>1858</v>
      </c>
      <c r="C86" s="234" t="s">
        <v>736</v>
      </c>
      <c r="D86" s="96" t="s">
        <v>1504</v>
      </c>
      <c r="E86" s="90" t="s">
        <v>1442</v>
      </c>
      <c r="F86" s="69" t="s">
        <v>554</v>
      </c>
    </row>
    <row r="87" spans="1:6" x14ac:dyDescent="0.25">
      <c r="A87" s="90" t="s">
        <v>1366</v>
      </c>
      <c r="B87" s="90" t="s">
        <v>1859</v>
      </c>
      <c r="C87" s="234" t="s">
        <v>265</v>
      </c>
      <c r="D87" s="96" t="s">
        <v>1505</v>
      </c>
      <c r="E87" s="90" t="s">
        <v>947</v>
      </c>
      <c r="F87" s="69" t="s">
        <v>554</v>
      </c>
    </row>
    <row r="88" spans="1:6" x14ac:dyDescent="0.25">
      <c r="A88" s="90" t="s">
        <v>1367</v>
      </c>
      <c r="B88" s="90" t="s">
        <v>1860</v>
      </c>
      <c r="C88" s="234" t="s">
        <v>1692</v>
      </c>
      <c r="D88" s="96" t="s">
        <v>1506</v>
      </c>
      <c r="E88" s="90" t="s">
        <v>948</v>
      </c>
      <c r="F88" s="69" t="s">
        <v>554</v>
      </c>
    </row>
    <row r="89" spans="1:6" x14ac:dyDescent="0.25">
      <c r="A89" s="90" t="s">
        <v>1364</v>
      </c>
      <c r="B89" s="90" t="s">
        <v>1861</v>
      </c>
      <c r="C89" s="234" t="s">
        <v>1693</v>
      </c>
      <c r="D89" s="96" t="s">
        <v>1507</v>
      </c>
      <c r="E89" s="90" t="s">
        <v>945</v>
      </c>
      <c r="F89" s="69" t="s">
        <v>554</v>
      </c>
    </row>
    <row r="90" spans="1:6" x14ac:dyDescent="0.25">
      <c r="A90" s="90" t="s">
        <v>1362</v>
      </c>
      <c r="B90" s="90" t="s">
        <v>1862</v>
      </c>
      <c r="C90" s="234" t="s">
        <v>266</v>
      </c>
      <c r="D90" s="96" t="s">
        <v>1508</v>
      </c>
      <c r="E90" s="90" t="s">
        <v>943</v>
      </c>
      <c r="F90" s="69" t="s">
        <v>554</v>
      </c>
    </row>
    <row r="91" spans="1:6" x14ac:dyDescent="0.25">
      <c r="A91" s="90" t="s">
        <v>1363</v>
      </c>
      <c r="B91" s="90" t="s">
        <v>1863</v>
      </c>
      <c r="C91" s="234" t="s">
        <v>267</v>
      </c>
      <c r="D91" s="96" t="s">
        <v>1509</v>
      </c>
      <c r="E91" s="90" t="s">
        <v>944</v>
      </c>
      <c r="F91" s="69" t="s">
        <v>626</v>
      </c>
    </row>
    <row r="92" spans="1:6" x14ac:dyDescent="0.25">
      <c r="A92" s="90" t="s">
        <v>1361</v>
      </c>
      <c r="B92" s="90" t="s">
        <v>1864</v>
      </c>
      <c r="C92" s="234" t="s">
        <v>268</v>
      </c>
      <c r="D92" s="96" t="s">
        <v>1510</v>
      </c>
      <c r="E92" s="90" t="s">
        <v>942</v>
      </c>
      <c r="F92" s="69" t="s">
        <v>554</v>
      </c>
    </row>
    <row r="93" spans="1:6" x14ac:dyDescent="0.25">
      <c r="A93" s="90" t="s">
        <v>1365</v>
      </c>
      <c r="B93" s="90" t="s">
        <v>1865</v>
      </c>
      <c r="C93" s="234" t="s">
        <v>264</v>
      </c>
      <c r="D93" s="96" t="s">
        <v>1511</v>
      </c>
      <c r="E93" s="90" t="s">
        <v>946</v>
      </c>
      <c r="F93" s="69" t="s">
        <v>554</v>
      </c>
    </row>
    <row r="94" spans="1:6" x14ac:dyDescent="0.25">
      <c r="A94" s="90" t="s">
        <v>1360</v>
      </c>
      <c r="B94" s="90" t="s">
        <v>1866</v>
      </c>
      <c r="C94" s="234" t="s">
        <v>2256</v>
      </c>
      <c r="D94" s="96" t="s">
        <v>1512</v>
      </c>
      <c r="E94" s="90" t="s">
        <v>941</v>
      </c>
      <c r="F94" s="69" t="s">
        <v>554</v>
      </c>
    </row>
    <row r="95" spans="1:6" x14ac:dyDescent="0.25">
      <c r="A95" s="90" t="s">
        <v>1180</v>
      </c>
      <c r="B95" s="90" t="s">
        <v>1867</v>
      </c>
      <c r="C95" s="234" t="s">
        <v>160</v>
      </c>
      <c r="D95" s="96" t="s">
        <v>1513</v>
      </c>
      <c r="E95" s="90" t="s">
        <v>766</v>
      </c>
      <c r="F95" s="69" t="s">
        <v>559</v>
      </c>
    </row>
    <row r="96" spans="1:6" x14ac:dyDescent="0.25">
      <c r="A96" s="90" t="s">
        <v>1178</v>
      </c>
      <c r="B96" s="90" t="s">
        <v>1868</v>
      </c>
      <c r="C96" s="234" t="s">
        <v>161</v>
      </c>
      <c r="D96" s="96" t="s">
        <v>1514</v>
      </c>
      <c r="E96" s="90" t="s">
        <v>764</v>
      </c>
      <c r="F96" s="69" t="s">
        <v>554</v>
      </c>
    </row>
    <row r="97" spans="1:6" x14ac:dyDescent="0.25">
      <c r="A97" s="90" t="s">
        <v>1075</v>
      </c>
      <c r="B97" s="90" t="s">
        <v>1869</v>
      </c>
      <c r="C97" s="234" t="s">
        <v>74</v>
      </c>
      <c r="D97" s="96">
        <v>27302</v>
      </c>
      <c r="E97" s="90">
        <v>27302</v>
      </c>
      <c r="F97" s="69" t="s">
        <v>84</v>
      </c>
    </row>
    <row r="98" spans="1:6" x14ac:dyDescent="0.25">
      <c r="A98" s="90" t="s">
        <v>1076</v>
      </c>
      <c r="B98" s="90" t="s">
        <v>1870</v>
      </c>
      <c r="C98" s="234" t="s">
        <v>101</v>
      </c>
      <c r="D98" s="96">
        <v>27350</v>
      </c>
      <c r="E98" s="90">
        <v>27350</v>
      </c>
      <c r="F98" s="69" t="s">
        <v>492</v>
      </c>
    </row>
    <row r="99" spans="1:6" x14ac:dyDescent="0.25">
      <c r="A99" s="90" t="s">
        <v>1269</v>
      </c>
      <c r="B99" s="90" t="s">
        <v>1871</v>
      </c>
      <c r="C99" s="234" t="s">
        <v>216</v>
      </c>
      <c r="D99" s="96" t="s">
        <v>1515</v>
      </c>
      <c r="E99" s="90" t="s">
        <v>853</v>
      </c>
      <c r="F99" s="69" t="s">
        <v>569</v>
      </c>
    </row>
    <row r="100" spans="1:6" x14ac:dyDescent="0.25">
      <c r="A100" s="90" t="s">
        <v>1175</v>
      </c>
      <c r="B100" s="90" t="s">
        <v>1872</v>
      </c>
      <c r="C100" s="234" t="s">
        <v>162</v>
      </c>
      <c r="D100" s="96" t="s">
        <v>1516</v>
      </c>
      <c r="E100" s="90" t="s">
        <v>761</v>
      </c>
      <c r="F100" s="69" t="s">
        <v>560</v>
      </c>
    </row>
    <row r="101" spans="1:6" x14ac:dyDescent="0.25">
      <c r="A101" s="90" t="s">
        <v>1368</v>
      </c>
      <c r="B101" s="90" t="s">
        <v>1873</v>
      </c>
      <c r="C101" s="234" t="s">
        <v>269</v>
      </c>
      <c r="D101" s="96" t="s">
        <v>1517</v>
      </c>
      <c r="E101" s="90" t="s">
        <v>949</v>
      </c>
      <c r="F101" s="69" t="s">
        <v>711</v>
      </c>
    </row>
    <row r="102" spans="1:6" x14ac:dyDescent="0.25">
      <c r="A102" s="90" t="s">
        <v>1179</v>
      </c>
      <c r="B102" s="90" t="s">
        <v>1874</v>
      </c>
      <c r="C102" s="234" t="s">
        <v>1694</v>
      </c>
      <c r="D102" s="96" t="s">
        <v>1518</v>
      </c>
      <c r="E102" s="90" t="s">
        <v>765</v>
      </c>
      <c r="F102" s="69" t="s">
        <v>651</v>
      </c>
    </row>
    <row r="103" spans="1:6" x14ac:dyDescent="0.25">
      <c r="A103" s="90" t="s">
        <v>1016</v>
      </c>
      <c r="B103" s="90" t="s">
        <v>1875</v>
      </c>
      <c r="C103" s="234" t="s">
        <v>59</v>
      </c>
      <c r="D103" s="96">
        <v>23102</v>
      </c>
      <c r="E103" s="90">
        <v>23102</v>
      </c>
      <c r="F103" s="69" t="s">
        <v>460</v>
      </c>
    </row>
    <row r="104" spans="1:6" x14ac:dyDescent="0.25">
      <c r="A104" s="90" t="s">
        <v>1017</v>
      </c>
      <c r="B104" s="90" t="s">
        <v>1876</v>
      </c>
      <c r="C104" s="234" t="s">
        <v>60</v>
      </c>
      <c r="D104" s="96">
        <v>23103</v>
      </c>
      <c r="E104" s="90">
        <v>23103</v>
      </c>
      <c r="F104" s="69" t="s">
        <v>461</v>
      </c>
    </row>
    <row r="105" spans="1:6" x14ac:dyDescent="0.25">
      <c r="A105" s="90" t="s">
        <v>1018</v>
      </c>
      <c r="B105" s="90" t="s">
        <v>1877</v>
      </c>
      <c r="C105" s="234" t="s">
        <v>61</v>
      </c>
      <c r="D105" s="96">
        <v>23104</v>
      </c>
      <c r="E105" s="90">
        <v>23104</v>
      </c>
      <c r="F105" s="69" t="s">
        <v>462</v>
      </c>
    </row>
    <row r="106" spans="1:6" x14ac:dyDescent="0.25">
      <c r="A106" s="90" t="s">
        <v>1019</v>
      </c>
      <c r="B106" s="90" t="s">
        <v>1878</v>
      </c>
      <c r="C106" s="234" t="s">
        <v>62</v>
      </c>
      <c r="D106" s="96">
        <v>23105</v>
      </c>
      <c r="E106" s="90">
        <v>23105</v>
      </c>
      <c r="F106" s="69" t="s">
        <v>463</v>
      </c>
    </row>
    <row r="107" spans="1:6" x14ac:dyDescent="0.25">
      <c r="A107" s="90" t="s">
        <v>1020</v>
      </c>
      <c r="B107" s="90" t="s">
        <v>1879</v>
      </c>
      <c r="C107" s="234" t="s">
        <v>63</v>
      </c>
      <c r="D107" s="96">
        <v>23106</v>
      </c>
      <c r="E107" s="90">
        <v>23106</v>
      </c>
      <c r="F107" s="69" t="s">
        <v>464</v>
      </c>
    </row>
    <row r="108" spans="1:6" x14ac:dyDescent="0.25">
      <c r="A108" s="90" t="s">
        <v>1021</v>
      </c>
      <c r="B108" s="90" t="s">
        <v>1880</v>
      </c>
      <c r="C108" s="234" t="s">
        <v>64</v>
      </c>
      <c r="D108" s="96">
        <v>23107</v>
      </c>
      <c r="E108" s="90">
        <v>23107</v>
      </c>
      <c r="F108" s="69" t="s">
        <v>465</v>
      </c>
    </row>
    <row r="109" spans="1:6" x14ac:dyDescent="0.25">
      <c r="A109" s="90" t="s">
        <v>1022</v>
      </c>
      <c r="B109" s="90" t="s">
        <v>1881</v>
      </c>
      <c r="C109" s="234" t="s">
        <v>65</v>
      </c>
      <c r="D109" s="96">
        <v>23108</v>
      </c>
      <c r="E109" s="90">
        <v>23108</v>
      </c>
      <c r="F109" s="69" t="s">
        <v>466</v>
      </c>
    </row>
    <row r="110" spans="1:6" x14ac:dyDescent="0.25">
      <c r="A110" s="90" t="s">
        <v>1023</v>
      </c>
      <c r="B110" s="90" t="s">
        <v>1882</v>
      </c>
      <c r="C110" s="234" t="s">
        <v>66</v>
      </c>
      <c r="D110" s="96">
        <v>23109</v>
      </c>
      <c r="E110" s="90">
        <v>23109</v>
      </c>
      <c r="F110" s="69" t="s">
        <v>467</v>
      </c>
    </row>
    <row r="111" spans="1:6" x14ac:dyDescent="0.25">
      <c r="A111" s="90" t="s">
        <v>1024</v>
      </c>
      <c r="B111" s="90" t="s">
        <v>1883</v>
      </c>
      <c r="C111" s="234" t="s">
        <v>67</v>
      </c>
      <c r="D111" s="96">
        <v>23110</v>
      </c>
      <c r="E111" s="90">
        <v>23110</v>
      </c>
      <c r="F111" s="69" t="s">
        <v>468</v>
      </c>
    </row>
    <row r="112" spans="1:6" x14ac:dyDescent="0.25">
      <c r="A112" s="90" t="s">
        <v>1035</v>
      </c>
      <c r="B112" s="90" t="s">
        <v>1884</v>
      </c>
      <c r="C112" s="234" t="s">
        <v>102</v>
      </c>
      <c r="D112" s="96">
        <v>25103</v>
      </c>
      <c r="E112" s="90">
        <v>25103</v>
      </c>
      <c r="F112" s="69" t="s">
        <v>476</v>
      </c>
    </row>
    <row r="113" spans="1:6" x14ac:dyDescent="0.25">
      <c r="A113" s="90" t="s">
        <v>1072</v>
      </c>
      <c r="B113" s="90" t="s">
        <v>1885</v>
      </c>
      <c r="C113" s="234" t="s">
        <v>103</v>
      </c>
      <c r="D113" s="96">
        <v>23302</v>
      </c>
      <c r="E113" s="90">
        <v>23302</v>
      </c>
      <c r="F113" s="69" t="s">
        <v>458</v>
      </c>
    </row>
    <row r="114" spans="1:6" x14ac:dyDescent="0.25">
      <c r="A114" s="90" t="s">
        <v>1071</v>
      </c>
      <c r="B114" s="90" t="s">
        <v>1886</v>
      </c>
      <c r="C114" s="234" t="s">
        <v>50</v>
      </c>
      <c r="D114" s="96">
        <v>15304</v>
      </c>
      <c r="E114" s="90">
        <v>15304</v>
      </c>
      <c r="F114" s="69" t="s">
        <v>342</v>
      </c>
    </row>
    <row r="115" spans="1:6" x14ac:dyDescent="0.25">
      <c r="A115" s="90" t="s">
        <v>1070</v>
      </c>
      <c r="B115" s="90" t="s">
        <v>1887</v>
      </c>
      <c r="C115" s="234" t="s">
        <v>104</v>
      </c>
      <c r="D115" s="96">
        <v>19301</v>
      </c>
      <c r="E115" s="90">
        <v>19301</v>
      </c>
      <c r="F115" s="69" t="s">
        <v>454</v>
      </c>
    </row>
    <row r="116" spans="1:6" x14ac:dyDescent="0.25">
      <c r="A116" s="90" t="s">
        <v>1029</v>
      </c>
      <c r="B116" s="90" t="s">
        <v>1888</v>
      </c>
      <c r="C116" s="234" t="s">
        <v>1695</v>
      </c>
      <c r="D116" s="96">
        <v>24106</v>
      </c>
      <c r="E116" s="90">
        <v>24106</v>
      </c>
      <c r="F116" s="69" t="s">
        <v>364</v>
      </c>
    </row>
    <row r="117" spans="1:6" x14ac:dyDescent="0.25">
      <c r="A117" s="90" t="s">
        <v>1177</v>
      </c>
      <c r="B117" s="90" t="s">
        <v>1889</v>
      </c>
      <c r="C117" s="234" t="s">
        <v>737</v>
      </c>
      <c r="D117" s="96" t="s">
        <v>1519</v>
      </c>
      <c r="E117" s="90" t="s">
        <v>763</v>
      </c>
      <c r="F117" s="69" t="s">
        <v>292</v>
      </c>
    </row>
    <row r="118" spans="1:6" x14ac:dyDescent="0.25">
      <c r="A118" s="90" t="s">
        <v>1094</v>
      </c>
      <c r="B118" s="90" t="s">
        <v>1890</v>
      </c>
      <c r="C118" s="234" t="s">
        <v>75</v>
      </c>
      <c r="D118" s="96">
        <v>28360</v>
      </c>
      <c r="E118" s="90">
        <v>28360</v>
      </c>
      <c r="F118" s="69" t="s">
        <v>493</v>
      </c>
    </row>
    <row r="119" spans="1:6" x14ac:dyDescent="0.25">
      <c r="A119" s="90" t="s">
        <v>1085</v>
      </c>
      <c r="B119" s="90" t="s">
        <v>1891</v>
      </c>
      <c r="C119" s="234" t="s">
        <v>48</v>
      </c>
      <c r="D119" s="96">
        <v>14361</v>
      </c>
      <c r="E119" s="90">
        <v>14361</v>
      </c>
      <c r="F119" s="69" t="s">
        <v>85</v>
      </c>
    </row>
    <row r="120" spans="1:6" x14ac:dyDescent="0.25">
      <c r="A120" s="90" t="s">
        <v>1086</v>
      </c>
      <c r="B120" s="90" t="s">
        <v>1892</v>
      </c>
      <c r="C120" s="234" t="s">
        <v>49</v>
      </c>
      <c r="D120" s="96">
        <v>14362</v>
      </c>
      <c r="E120" s="90">
        <v>14362</v>
      </c>
      <c r="F120" s="69" t="s">
        <v>332</v>
      </c>
    </row>
    <row r="121" spans="1:6" x14ac:dyDescent="0.25">
      <c r="A121" s="90" t="s">
        <v>1084</v>
      </c>
      <c r="B121" s="90" t="s">
        <v>1893</v>
      </c>
      <c r="C121" s="234" t="s">
        <v>47</v>
      </c>
      <c r="D121" s="96">
        <v>14360</v>
      </c>
      <c r="E121" s="90">
        <v>14360</v>
      </c>
      <c r="F121" s="69" t="s">
        <v>331</v>
      </c>
    </row>
    <row r="122" spans="1:6" x14ac:dyDescent="0.25">
      <c r="A122" s="90" t="s">
        <v>1093</v>
      </c>
      <c r="B122" s="90" t="s">
        <v>1894</v>
      </c>
      <c r="C122" s="234" t="s">
        <v>1895</v>
      </c>
      <c r="D122" s="96">
        <v>28369</v>
      </c>
      <c r="E122" s="90">
        <v>28369</v>
      </c>
      <c r="F122" s="69" t="s">
        <v>504</v>
      </c>
    </row>
    <row r="123" spans="1:6" x14ac:dyDescent="0.25">
      <c r="A123" s="90" t="s">
        <v>1088</v>
      </c>
      <c r="B123" s="90" t="s">
        <v>1896</v>
      </c>
      <c r="C123" s="234" t="s">
        <v>51</v>
      </c>
      <c r="D123" s="96">
        <v>15360</v>
      </c>
      <c r="E123" s="90">
        <v>15360</v>
      </c>
      <c r="F123" s="69" t="s">
        <v>344</v>
      </c>
    </row>
    <row r="124" spans="1:6" x14ac:dyDescent="0.25">
      <c r="A124" s="90" t="s">
        <v>1379</v>
      </c>
      <c r="B124" s="90" t="s">
        <v>1897</v>
      </c>
      <c r="C124" s="234" t="s">
        <v>301</v>
      </c>
      <c r="D124" s="96" t="s">
        <v>1520</v>
      </c>
      <c r="E124" s="90" t="s">
        <v>960</v>
      </c>
      <c r="F124" s="69" t="s">
        <v>712</v>
      </c>
    </row>
    <row r="125" spans="1:6" x14ac:dyDescent="0.25">
      <c r="A125" s="90" t="s">
        <v>1090</v>
      </c>
      <c r="B125" s="90" t="s">
        <v>1898</v>
      </c>
      <c r="C125" s="234" t="s">
        <v>53</v>
      </c>
      <c r="D125" s="96">
        <v>15362</v>
      </c>
      <c r="E125" s="90">
        <v>15362</v>
      </c>
      <c r="F125" s="69" t="s">
        <v>86</v>
      </c>
    </row>
    <row r="126" spans="1:6" x14ac:dyDescent="0.25">
      <c r="A126" s="90" t="s">
        <v>1089</v>
      </c>
      <c r="B126" s="90" t="s">
        <v>1899</v>
      </c>
      <c r="C126" s="234" t="s">
        <v>52</v>
      </c>
      <c r="D126" s="96">
        <v>15361</v>
      </c>
      <c r="E126" s="90">
        <v>15361</v>
      </c>
      <c r="F126" s="69" t="s">
        <v>345</v>
      </c>
    </row>
    <row r="127" spans="1:6" x14ac:dyDescent="0.25">
      <c r="A127" s="90" t="s">
        <v>1091</v>
      </c>
      <c r="B127" s="90" t="s">
        <v>1900</v>
      </c>
      <c r="C127" s="234" t="s">
        <v>54</v>
      </c>
      <c r="D127" s="96">
        <v>15363</v>
      </c>
      <c r="E127" s="90">
        <v>15363</v>
      </c>
      <c r="F127" s="69" t="s">
        <v>346</v>
      </c>
    </row>
    <row r="128" spans="1:6" x14ac:dyDescent="0.25">
      <c r="A128" s="90" t="s">
        <v>1067</v>
      </c>
      <c r="B128" s="90" t="s">
        <v>1901</v>
      </c>
      <c r="C128" s="234" t="s">
        <v>105</v>
      </c>
      <c r="D128" s="96">
        <v>15351</v>
      </c>
      <c r="E128" s="90">
        <v>15351</v>
      </c>
      <c r="F128" s="69" t="s">
        <v>343</v>
      </c>
    </row>
    <row r="129" spans="1:6" x14ac:dyDescent="0.25">
      <c r="A129" s="90" t="s">
        <v>1289</v>
      </c>
      <c r="B129" s="90" t="s">
        <v>1902</v>
      </c>
      <c r="C129" s="234" t="s">
        <v>224</v>
      </c>
      <c r="D129" s="96" t="s">
        <v>1521</v>
      </c>
      <c r="E129" s="90" t="s">
        <v>873</v>
      </c>
      <c r="F129" s="69" t="s">
        <v>295</v>
      </c>
    </row>
    <row r="130" spans="1:6" x14ac:dyDescent="0.25">
      <c r="A130" s="90" t="s">
        <v>1284</v>
      </c>
      <c r="B130" s="90" t="s">
        <v>1903</v>
      </c>
      <c r="C130" s="234" t="s">
        <v>225</v>
      </c>
      <c r="D130" s="96" t="s">
        <v>1522</v>
      </c>
      <c r="E130" s="90" t="s">
        <v>868</v>
      </c>
      <c r="F130" s="69" t="s">
        <v>574</v>
      </c>
    </row>
    <row r="131" spans="1:6" x14ac:dyDescent="0.25">
      <c r="A131" s="90" t="s">
        <v>1286</v>
      </c>
      <c r="B131" s="90" t="s">
        <v>1904</v>
      </c>
      <c r="C131" s="234" t="s">
        <v>226</v>
      </c>
      <c r="D131" s="96" t="s">
        <v>1523</v>
      </c>
      <c r="E131" s="90" t="s">
        <v>870</v>
      </c>
      <c r="F131" s="69" t="s">
        <v>575</v>
      </c>
    </row>
    <row r="132" spans="1:6" x14ac:dyDescent="0.25">
      <c r="A132" s="90" t="s">
        <v>1287</v>
      </c>
      <c r="B132" s="90" t="s">
        <v>1905</v>
      </c>
      <c r="C132" s="234" t="s">
        <v>227</v>
      </c>
      <c r="D132" s="96" t="s">
        <v>1524</v>
      </c>
      <c r="E132" s="90" t="s">
        <v>871</v>
      </c>
      <c r="F132" s="69" t="s">
        <v>600</v>
      </c>
    </row>
    <row r="133" spans="1:6" x14ac:dyDescent="0.25">
      <c r="A133" s="90" t="s">
        <v>1290</v>
      </c>
      <c r="B133" s="90" t="s">
        <v>1906</v>
      </c>
      <c r="C133" s="234" t="s">
        <v>228</v>
      </c>
      <c r="D133" s="96" t="s">
        <v>1525</v>
      </c>
      <c r="E133" s="90" t="s">
        <v>874</v>
      </c>
      <c r="F133" s="69" t="s">
        <v>1449</v>
      </c>
    </row>
    <row r="134" spans="1:6" x14ac:dyDescent="0.25">
      <c r="A134" s="90" t="s">
        <v>1288</v>
      </c>
      <c r="B134" s="90" t="s">
        <v>1907</v>
      </c>
      <c r="C134" s="234" t="s">
        <v>229</v>
      </c>
      <c r="D134" s="96" t="s">
        <v>1526</v>
      </c>
      <c r="E134" s="90" t="s">
        <v>872</v>
      </c>
      <c r="F134" s="69" t="s">
        <v>296</v>
      </c>
    </row>
    <row r="135" spans="1:6" x14ac:dyDescent="0.25">
      <c r="A135" s="90" t="s">
        <v>1285</v>
      </c>
      <c r="B135" s="90" t="s">
        <v>1908</v>
      </c>
      <c r="C135" s="234" t="s">
        <v>230</v>
      </c>
      <c r="D135" s="96" t="s">
        <v>1527</v>
      </c>
      <c r="E135" s="90" t="s">
        <v>869</v>
      </c>
      <c r="F135" s="69" t="s">
        <v>573</v>
      </c>
    </row>
    <row r="136" spans="1:6" x14ac:dyDescent="0.25">
      <c r="A136" s="90" t="s">
        <v>1087</v>
      </c>
      <c r="B136" s="90" t="s">
        <v>1909</v>
      </c>
      <c r="C136" s="234" t="s">
        <v>333</v>
      </c>
      <c r="D136" s="96">
        <v>14363</v>
      </c>
      <c r="E136" s="90">
        <v>14363</v>
      </c>
      <c r="F136" s="69" t="s">
        <v>334</v>
      </c>
    </row>
    <row r="137" spans="1:6" x14ac:dyDescent="0.25">
      <c r="A137" s="90" t="s">
        <v>1698</v>
      </c>
      <c r="B137" s="90" t="s">
        <v>1910</v>
      </c>
      <c r="C137" s="234" t="s">
        <v>1699</v>
      </c>
      <c r="D137" s="96">
        <v>28381</v>
      </c>
      <c r="E137" s="90">
        <v>28381</v>
      </c>
      <c r="F137" s="69" t="s">
        <v>1700</v>
      </c>
    </row>
    <row r="138" spans="1:6" x14ac:dyDescent="0.25">
      <c r="A138" s="90" t="s">
        <v>1369</v>
      </c>
      <c r="B138" s="90" t="s">
        <v>1911</v>
      </c>
      <c r="C138" s="234" t="s">
        <v>270</v>
      </c>
      <c r="D138" s="96" t="s">
        <v>1528</v>
      </c>
      <c r="E138" s="90" t="s">
        <v>950</v>
      </c>
      <c r="F138" s="69" t="s">
        <v>609</v>
      </c>
    </row>
    <row r="139" spans="1:6" x14ac:dyDescent="0.25">
      <c r="A139" s="90" t="s">
        <v>1095</v>
      </c>
      <c r="B139" s="90" t="s">
        <v>1912</v>
      </c>
      <c r="C139" s="234" t="s">
        <v>76</v>
      </c>
      <c r="D139" s="96">
        <v>28362</v>
      </c>
      <c r="E139" s="90">
        <v>28362</v>
      </c>
      <c r="F139" s="69" t="s">
        <v>87</v>
      </c>
    </row>
    <row r="140" spans="1:6" x14ac:dyDescent="0.25">
      <c r="A140" s="90" t="s">
        <v>1098</v>
      </c>
      <c r="B140" s="90" t="s">
        <v>1913</v>
      </c>
      <c r="C140" s="234" t="s">
        <v>77</v>
      </c>
      <c r="D140" s="96">
        <v>28363</v>
      </c>
      <c r="E140" s="90">
        <v>28363</v>
      </c>
      <c r="F140" s="69" t="s">
        <v>495</v>
      </c>
    </row>
    <row r="141" spans="1:6" x14ac:dyDescent="0.25">
      <c r="A141" s="90" t="s">
        <v>1097</v>
      </c>
      <c r="B141" s="90" t="s">
        <v>1914</v>
      </c>
      <c r="C141" s="234" t="s">
        <v>498</v>
      </c>
      <c r="D141" s="96">
        <v>28366</v>
      </c>
      <c r="E141" s="90">
        <v>28366</v>
      </c>
      <c r="F141" s="69" t="s">
        <v>499</v>
      </c>
    </row>
    <row r="142" spans="1:6" x14ac:dyDescent="0.25">
      <c r="A142" s="90" t="s">
        <v>1099</v>
      </c>
      <c r="B142" s="90" t="s">
        <v>1915</v>
      </c>
      <c r="C142" s="234" t="s">
        <v>496</v>
      </c>
      <c r="D142" s="96">
        <v>28364</v>
      </c>
      <c r="E142" s="90">
        <v>28364</v>
      </c>
      <c r="F142" s="69" t="s">
        <v>497</v>
      </c>
    </row>
    <row r="143" spans="1:6" x14ac:dyDescent="0.25">
      <c r="A143" s="90" t="s">
        <v>1096</v>
      </c>
      <c r="B143" s="90" t="s">
        <v>1916</v>
      </c>
      <c r="C143" s="234" t="s">
        <v>106</v>
      </c>
      <c r="D143" s="96">
        <v>28361</v>
      </c>
      <c r="E143" s="90">
        <v>28361</v>
      </c>
      <c r="F143" s="69" t="s">
        <v>494</v>
      </c>
    </row>
    <row r="144" spans="1:6" x14ac:dyDescent="0.25">
      <c r="A144" s="90" t="s">
        <v>1324</v>
      </c>
      <c r="B144" s="90" t="s">
        <v>1917</v>
      </c>
      <c r="C144" s="234" t="s">
        <v>263</v>
      </c>
      <c r="D144" s="96" t="s">
        <v>1529</v>
      </c>
      <c r="E144" s="90" t="s">
        <v>907</v>
      </c>
      <c r="F144" s="69" t="s">
        <v>298</v>
      </c>
    </row>
    <row r="145" spans="1:6" x14ac:dyDescent="0.25">
      <c r="A145" s="90" t="s">
        <v>1100</v>
      </c>
      <c r="B145" s="90" t="s">
        <v>1918</v>
      </c>
      <c r="C145" s="234" t="s">
        <v>78</v>
      </c>
      <c r="D145" s="96">
        <v>28367</v>
      </c>
      <c r="E145" s="90">
        <v>28367</v>
      </c>
      <c r="F145" s="69" t="s">
        <v>500</v>
      </c>
    </row>
    <row r="146" spans="1:6" x14ac:dyDescent="0.25">
      <c r="A146" s="90" t="s">
        <v>2257</v>
      </c>
      <c r="B146" s="90" t="s">
        <v>2258</v>
      </c>
      <c r="C146" s="234" t="s">
        <v>2259</v>
      </c>
      <c r="D146" s="96">
        <v>28382</v>
      </c>
      <c r="E146" s="90">
        <v>28382</v>
      </c>
      <c r="F146" s="69" t="s">
        <v>2260</v>
      </c>
    </row>
    <row r="147" spans="1:6" x14ac:dyDescent="0.25">
      <c r="A147" s="90" t="s">
        <v>1104</v>
      </c>
      <c r="B147" s="90" t="s">
        <v>1919</v>
      </c>
      <c r="C147" s="234" t="s">
        <v>370</v>
      </c>
      <c r="D147" s="96">
        <v>33501</v>
      </c>
      <c r="E147" s="90">
        <v>33501</v>
      </c>
      <c r="F147" s="69" t="s">
        <v>371</v>
      </c>
    </row>
    <row r="148" spans="1:6" x14ac:dyDescent="0.25">
      <c r="A148" s="90" t="s">
        <v>1105</v>
      </c>
      <c r="B148" s="90" t="s">
        <v>1920</v>
      </c>
      <c r="C148" s="234" t="s">
        <v>372</v>
      </c>
      <c r="D148" s="96">
        <v>33502</v>
      </c>
      <c r="E148" s="90">
        <v>33502</v>
      </c>
      <c r="F148" s="69" t="s">
        <v>373</v>
      </c>
    </row>
    <row r="149" spans="1:6" x14ac:dyDescent="0.25">
      <c r="A149" s="90" t="s">
        <v>1106</v>
      </c>
      <c r="B149" s="90" t="s">
        <v>1921</v>
      </c>
      <c r="C149" s="234" t="s">
        <v>374</v>
      </c>
      <c r="D149" s="96">
        <v>33503</v>
      </c>
      <c r="E149" s="90">
        <v>33503</v>
      </c>
      <c r="F149" s="69" t="s">
        <v>375</v>
      </c>
    </row>
    <row r="150" spans="1:6" x14ac:dyDescent="0.25">
      <c r="A150" s="90" t="s">
        <v>1123</v>
      </c>
      <c r="B150" s="90" t="s">
        <v>1922</v>
      </c>
      <c r="C150" s="234" t="s">
        <v>1701</v>
      </c>
      <c r="D150" s="96">
        <v>33520</v>
      </c>
      <c r="E150" s="90">
        <v>33520</v>
      </c>
      <c r="F150" s="69" t="s">
        <v>406</v>
      </c>
    </row>
    <row r="151" spans="1:6" x14ac:dyDescent="0.25">
      <c r="A151" s="90" t="s">
        <v>1107</v>
      </c>
      <c r="B151" s="90" t="s">
        <v>1923</v>
      </c>
      <c r="C151" s="234" t="s">
        <v>376</v>
      </c>
      <c r="D151" s="96">
        <v>33504</v>
      </c>
      <c r="E151" s="90">
        <v>33504</v>
      </c>
      <c r="F151" s="69" t="s">
        <v>1424</v>
      </c>
    </row>
    <row r="152" spans="1:6" x14ac:dyDescent="0.25">
      <c r="A152" s="90" t="s">
        <v>1108</v>
      </c>
      <c r="B152" s="90" t="s">
        <v>1924</v>
      </c>
      <c r="C152" s="234" t="s">
        <v>377</v>
      </c>
      <c r="D152" s="96">
        <v>33505</v>
      </c>
      <c r="E152" s="90">
        <v>33505</v>
      </c>
      <c r="F152" s="69" t="s">
        <v>378</v>
      </c>
    </row>
    <row r="153" spans="1:6" x14ac:dyDescent="0.25">
      <c r="A153" s="90" t="s">
        <v>1702</v>
      </c>
      <c r="B153" s="90" t="s">
        <v>1925</v>
      </c>
      <c r="C153" s="234" t="s">
        <v>1703</v>
      </c>
      <c r="D153" s="96">
        <v>33548</v>
      </c>
      <c r="E153" s="90">
        <v>33548</v>
      </c>
      <c r="F153" s="69" t="s">
        <v>1704</v>
      </c>
    </row>
    <row r="154" spans="1:6" x14ac:dyDescent="0.25">
      <c r="A154" s="90" t="s">
        <v>1109</v>
      </c>
      <c r="B154" s="90" t="s">
        <v>1926</v>
      </c>
      <c r="C154" s="234" t="s">
        <v>379</v>
      </c>
      <c r="D154" s="96">
        <v>33506</v>
      </c>
      <c r="E154" s="90">
        <v>33506</v>
      </c>
      <c r="F154" s="69" t="s">
        <v>380</v>
      </c>
    </row>
    <row r="155" spans="1:6" x14ac:dyDescent="0.25">
      <c r="A155" s="90" t="s">
        <v>1110</v>
      </c>
      <c r="B155" s="90" t="s">
        <v>1927</v>
      </c>
      <c r="C155" s="234" t="s">
        <v>381</v>
      </c>
      <c r="D155" s="96">
        <v>33507</v>
      </c>
      <c r="E155" s="90">
        <v>33507</v>
      </c>
      <c r="F155" s="69" t="s">
        <v>382</v>
      </c>
    </row>
    <row r="156" spans="1:6" x14ac:dyDescent="0.25">
      <c r="A156" s="90" t="s">
        <v>2261</v>
      </c>
      <c r="B156" s="90" t="s">
        <v>2262</v>
      </c>
      <c r="C156" s="234" t="s">
        <v>2263</v>
      </c>
      <c r="D156" s="96">
        <v>33551</v>
      </c>
      <c r="E156" s="90">
        <v>33551</v>
      </c>
      <c r="F156" s="69" t="s">
        <v>2264</v>
      </c>
    </row>
    <row r="157" spans="1:6" x14ac:dyDescent="0.25">
      <c r="A157" s="90" t="s">
        <v>1705</v>
      </c>
      <c r="B157" s="90" t="s">
        <v>1928</v>
      </c>
      <c r="C157" s="234" t="s">
        <v>1706</v>
      </c>
      <c r="D157" s="96">
        <v>33549</v>
      </c>
      <c r="E157" s="90">
        <v>33549</v>
      </c>
      <c r="F157" s="69" t="s">
        <v>1929</v>
      </c>
    </row>
    <row r="158" spans="1:6" x14ac:dyDescent="0.25">
      <c r="A158" s="90" t="s">
        <v>1111</v>
      </c>
      <c r="B158" s="90" t="s">
        <v>1930</v>
      </c>
      <c r="C158" s="234" t="s">
        <v>383</v>
      </c>
      <c r="D158" s="96">
        <v>33508</v>
      </c>
      <c r="E158" s="90">
        <v>33508</v>
      </c>
      <c r="F158" s="69" t="s">
        <v>384</v>
      </c>
    </row>
    <row r="159" spans="1:6" x14ac:dyDescent="0.25">
      <c r="A159" s="90" t="s">
        <v>1102</v>
      </c>
      <c r="B159" s="90" t="s">
        <v>1931</v>
      </c>
      <c r="C159" s="234" t="s">
        <v>734</v>
      </c>
      <c r="D159" s="96">
        <v>33545</v>
      </c>
      <c r="E159" s="90">
        <v>33545</v>
      </c>
      <c r="F159" s="69" t="s">
        <v>1387</v>
      </c>
    </row>
    <row r="160" spans="1:6" x14ac:dyDescent="0.25">
      <c r="A160" s="90" t="s">
        <v>1112</v>
      </c>
      <c r="B160" s="90" t="s">
        <v>1932</v>
      </c>
      <c r="C160" s="234" t="s">
        <v>385</v>
      </c>
      <c r="D160" s="96">
        <v>33509</v>
      </c>
      <c r="E160" s="90">
        <v>33509</v>
      </c>
      <c r="F160" s="69" t="s">
        <v>386</v>
      </c>
    </row>
    <row r="161" spans="1:6" x14ac:dyDescent="0.25">
      <c r="A161" s="90" t="s">
        <v>1113</v>
      </c>
      <c r="B161" s="90" t="s">
        <v>1933</v>
      </c>
      <c r="C161" s="234" t="s">
        <v>387</v>
      </c>
      <c r="D161" s="96">
        <v>33510</v>
      </c>
      <c r="E161" s="90">
        <v>33510</v>
      </c>
      <c r="F161" s="69" t="s">
        <v>388</v>
      </c>
    </row>
    <row r="162" spans="1:6" x14ac:dyDescent="0.25">
      <c r="A162" s="90" t="s">
        <v>1114</v>
      </c>
      <c r="B162" s="90" t="s">
        <v>1934</v>
      </c>
      <c r="C162" s="234" t="s">
        <v>389</v>
      </c>
      <c r="D162" s="96">
        <v>33511</v>
      </c>
      <c r="E162" s="90">
        <v>33511</v>
      </c>
      <c r="F162" s="69" t="s">
        <v>390</v>
      </c>
    </row>
    <row r="163" spans="1:6" x14ac:dyDescent="0.25">
      <c r="A163" s="90" t="s">
        <v>1115</v>
      </c>
      <c r="B163" s="90" t="s">
        <v>1935</v>
      </c>
      <c r="C163" s="234" t="s">
        <v>391</v>
      </c>
      <c r="D163" s="96">
        <v>33512</v>
      </c>
      <c r="E163" s="90">
        <v>33512</v>
      </c>
      <c r="F163" s="69" t="s">
        <v>392</v>
      </c>
    </row>
    <row r="164" spans="1:6" x14ac:dyDescent="0.25">
      <c r="A164" s="90" t="s">
        <v>1116</v>
      </c>
      <c r="B164" s="90" t="s">
        <v>1936</v>
      </c>
      <c r="C164" s="234" t="s">
        <v>393</v>
      </c>
      <c r="D164" s="96">
        <v>33513</v>
      </c>
      <c r="E164" s="90">
        <v>33513</v>
      </c>
      <c r="F164" s="69" t="s">
        <v>394</v>
      </c>
    </row>
    <row r="165" spans="1:6" x14ac:dyDescent="0.25">
      <c r="A165" s="90" t="s">
        <v>1117</v>
      </c>
      <c r="B165" s="90" t="s">
        <v>1937</v>
      </c>
      <c r="C165" s="234" t="s">
        <v>395</v>
      </c>
      <c r="D165" s="96">
        <v>33514</v>
      </c>
      <c r="E165" s="90">
        <v>33514</v>
      </c>
      <c r="F165" s="69" t="s">
        <v>1425</v>
      </c>
    </row>
    <row r="166" spans="1:6" x14ac:dyDescent="0.25">
      <c r="A166" s="90" t="s">
        <v>1118</v>
      </c>
      <c r="B166" s="90" t="s">
        <v>1938</v>
      </c>
      <c r="C166" s="234" t="s">
        <v>396</v>
      </c>
      <c r="D166" s="96">
        <v>33515</v>
      </c>
      <c r="E166" s="90">
        <v>33515</v>
      </c>
      <c r="F166" s="69" t="s">
        <v>397</v>
      </c>
    </row>
    <row r="167" spans="1:6" x14ac:dyDescent="0.25">
      <c r="A167" s="90" t="s">
        <v>1119</v>
      </c>
      <c r="B167" s="90" t="s">
        <v>1939</v>
      </c>
      <c r="C167" s="234" t="s">
        <v>398</v>
      </c>
      <c r="D167" s="96">
        <v>33516</v>
      </c>
      <c r="E167" s="90">
        <v>33516</v>
      </c>
      <c r="F167" s="69" t="s">
        <v>399</v>
      </c>
    </row>
    <row r="168" spans="1:6" x14ac:dyDescent="0.25">
      <c r="A168" s="90" t="s">
        <v>1120</v>
      </c>
      <c r="B168" s="90" t="s">
        <v>1940</v>
      </c>
      <c r="C168" s="234" t="s">
        <v>400</v>
      </c>
      <c r="D168" s="96">
        <v>33517</v>
      </c>
      <c r="E168" s="90">
        <v>33517</v>
      </c>
      <c r="F168" s="69" t="s">
        <v>401</v>
      </c>
    </row>
    <row r="169" spans="1:6" x14ac:dyDescent="0.25">
      <c r="A169" s="90" t="s">
        <v>1121</v>
      </c>
      <c r="B169" s="90" t="s">
        <v>1941</v>
      </c>
      <c r="C169" s="234" t="s">
        <v>402</v>
      </c>
      <c r="D169" s="96">
        <v>33518</v>
      </c>
      <c r="E169" s="90">
        <v>33518</v>
      </c>
      <c r="F169" s="69" t="s">
        <v>403</v>
      </c>
    </row>
    <row r="170" spans="1:6" x14ac:dyDescent="0.25">
      <c r="A170" s="90" t="s">
        <v>1122</v>
      </c>
      <c r="B170" s="90" t="s">
        <v>1942</v>
      </c>
      <c r="C170" s="234" t="s">
        <v>404</v>
      </c>
      <c r="D170" s="96">
        <v>33519</v>
      </c>
      <c r="E170" s="90">
        <v>33519</v>
      </c>
      <c r="F170" s="69" t="s">
        <v>405</v>
      </c>
    </row>
    <row r="171" spans="1:6" x14ac:dyDescent="0.25">
      <c r="A171" s="90" t="s">
        <v>1124</v>
      </c>
      <c r="B171" s="90" t="s">
        <v>1943</v>
      </c>
      <c r="C171" s="234" t="s">
        <v>407</v>
      </c>
      <c r="D171" s="96">
        <v>33521</v>
      </c>
      <c r="E171" s="90">
        <v>33521</v>
      </c>
      <c r="F171" s="69" t="s">
        <v>408</v>
      </c>
    </row>
    <row r="172" spans="1:6" x14ac:dyDescent="0.25">
      <c r="A172" s="90" t="s">
        <v>1125</v>
      </c>
      <c r="B172" s="90" t="s">
        <v>1944</v>
      </c>
      <c r="C172" s="234" t="s">
        <v>409</v>
      </c>
      <c r="D172" s="96">
        <v>33522</v>
      </c>
      <c r="E172" s="90">
        <v>33522</v>
      </c>
      <c r="F172" s="69" t="s">
        <v>410</v>
      </c>
    </row>
    <row r="173" spans="1:6" x14ac:dyDescent="0.25">
      <c r="A173" s="90" t="s">
        <v>1126</v>
      </c>
      <c r="B173" s="90" t="s">
        <v>1945</v>
      </c>
      <c r="C173" s="234" t="s">
        <v>411</v>
      </c>
      <c r="D173" s="96">
        <v>33523</v>
      </c>
      <c r="E173" s="90">
        <v>33523</v>
      </c>
      <c r="F173" s="69" t="s">
        <v>1707</v>
      </c>
    </row>
    <row r="174" spans="1:6" x14ac:dyDescent="0.25">
      <c r="A174" s="90" t="s">
        <v>1127</v>
      </c>
      <c r="B174" s="90" t="s">
        <v>1946</v>
      </c>
      <c r="C174" s="234" t="s">
        <v>412</v>
      </c>
      <c r="D174" s="96">
        <v>33524</v>
      </c>
      <c r="E174" s="90">
        <v>33524</v>
      </c>
      <c r="F174" s="69" t="s">
        <v>413</v>
      </c>
    </row>
    <row r="175" spans="1:6" x14ac:dyDescent="0.25">
      <c r="A175" s="90" t="s">
        <v>1128</v>
      </c>
      <c r="B175" s="90" t="s">
        <v>1947</v>
      </c>
      <c r="C175" s="234" t="s">
        <v>414</v>
      </c>
      <c r="D175" s="96">
        <v>33525</v>
      </c>
      <c r="E175" s="90">
        <v>33525</v>
      </c>
      <c r="F175" s="69" t="s">
        <v>415</v>
      </c>
    </row>
    <row r="176" spans="1:6" x14ac:dyDescent="0.25">
      <c r="A176" s="90" t="s">
        <v>1129</v>
      </c>
      <c r="B176" s="90" t="s">
        <v>1948</v>
      </c>
      <c r="C176" s="234" t="s">
        <v>416</v>
      </c>
      <c r="D176" s="96">
        <v>33526</v>
      </c>
      <c r="E176" s="90">
        <v>33526</v>
      </c>
      <c r="F176" s="69" t="s">
        <v>417</v>
      </c>
    </row>
    <row r="177" spans="1:6" x14ac:dyDescent="0.25">
      <c r="A177" s="90" t="s">
        <v>1130</v>
      </c>
      <c r="B177" s="90" t="s">
        <v>1949</v>
      </c>
      <c r="C177" s="234" t="s">
        <v>418</v>
      </c>
      <c r="D177" s="96">
        <v>33527</v>
      </c>
      <c r="E177" s="90">
        <v>33527</v>
      </c>
      <c r="F177" s="69" t="s">
        <v>419</v>
      </c>
    </row>
    <row r="178" spans="1:6" x14ac:dyDescent="0.25">
      <c r="A178" s="90" t="s">
        <v>1131</v>
      </c>
      <c r="B178" s="90" t="s">
        <v>1950</v>
      </c>
      <c r="C178" s="234" t="s">
        <v>420</v>
      </c>
      <c r="D178" s="96">
        <v>33528</v>
      </c>
      <c r="E178" s="90">
        <v>33528</v>
      </c>
      <c r="F178" s="69" t="s">
        <v>421</v>
      </c>
    </row>
    <row r="179" spans="1:6" x14ac:dyDescent="0.25">
      <c r="A179" s="90" t="s">
        <v>1103</v>
      </c>
      <c r="B179" s="90" t="s">
        <v>1951</v>
      </c>
      <c r="C179" s="234" t="s">
        <v>735</v>
      </c>
      <c r="D179" s="96">
        <v>33546</v>
      </c>
      <c r="E179" s="90">
        <v>33546</v>
      </c>
      <c r="F179" s="69" t="s">
        <v>1388</v>
      </c>
    </row>
    <row r="180" spans="1:6" x14ac:dyDescent="0.25">
      <c r="A180" s="90" t="s">
        <v>1132</v>
      </c>
      <c r="B180" s="90" t="s">
        <v>1952</v>
      </c>
      <c r="C180" s="234" t="s">
        <v>422</v>
      </c>
      <c r="D180" s="96">
        <v>33529</v>
      </c>
      <c r="E180" s="90">
        <v>33529</v>
      </c>
      <c r="F180" s="69" t="s">
        <v>423</v>
      </c>
    </row>
    <row r="181" spans="1:6" x14ac:dyDescent="0.25">
      <c r="A181" s="90" t="s">
        <v>1133</v>
      </c>
      <c r="B181" s="90" t="s">
        <v>1953</v>
      </c>
      <c r="C181" s="234" t="s">
        <v>424</v>
      </c>
      <c r="D181" s="96">
        <v>33530</v>
      </c>
      <c r="E181" s="90">
        <v>33530</v>
      </c>
      <c r="F181" s="69" t="s">
        <v>425</v>
      </c>
    </row>
    <row r="182" spans="1:6" x14ac:dyDescent="0.25">
      <c r="A182" s="90" t="s">
        <v>1134</v>
      </c>
      <c r="B182" s="90" t="s">
        <v>1954</v>
      </c>
      <c r="C182" s="234" t="s">
        <v>426</v>
      </c>
      <c r="D182" s="96">
        <v>33531</v>
      </c>
      <c r="E182" s="90">
        <v>33531</v>
      </c>
      <c r="F182" s="69" t="s">
        <v>427</v>
      </c>
    </row>
    <row r="183" spans="1:6" x14ac:dyDescent="0.25">
      <c r="A183" s="90" t="s">
        <v>1135</v>
      </c>
      <c r="B183" s="90" t="s">
        <v>1955</v>
      </c>
      <c r="C183" s="234" t="s">
        <v>428</v>
      </c>
      <c r="D183" s="96">
        <v>33532</v>
      </c>
      <c r="E183" s="90">
        <v>33532</v>
      </c>
      <c r="F183" s="69" t="s">
        <v>1426</v>
      </c>
    </row>
    <row r="184" spans="1:6" x14ac:dyDescent="0.25">
      <c r="A184" s="90" t="s">
        <v>1136</v>
      </c>
      <c r="B184" s="90" t="s">
        <v>1956</v>
      </c>
      <c r="C184" s="234" t="s">
        <v>429</v>
      </c>
      <c r="D184" s="96">
        <v>33533</v>
      </c>
      <c r="E184" s="90">
        <v>33533</v>
      </c>
      <c r="F184" s="69" t="s">
        <v>430</v>
      </c>
    </row>
    <row r="185" spans="1:6" x14ac:dyDescent="0.25">
      <c r="A185" s="90" t="s">
        <v>1137</v>
      </c>
      <c r="B185" s="90" t="s">
        <v>1957</v>
      </c>
      <c r="C185" s="234" t="s">
        <v>431</v>
      </c>
      <c r="D185" s="96">
        <v>33534</v>
      </c>
      <c r="E185" s="90">
        <v>33534</v>
      </c>
      <c r="F185" s="69" t="s">
        <v>432</v>
      </c>
    </row>
    <row r="186" spans="1:6" x14ac:dyDescent="0.25">
      <c r="A186" s="90" t="s">
        <v>1138</v>
      </c>
      <c r="B186" s="90" t="s">
        <v>1958</v>
      </c>
      <c r="C186" s="234" t="s">
        <v>433</v>
      </c>
      <c r="D186" s="96">
        <v>33535</v>
      </c>
      <c r="E186" s="90">
        <v>33535</v>
      </c>
      <c r="F186" s="69" t="s">
        <v>1427</v>
      </c>
    </row>
    <row r="187" spans="1:6" x14ac:dyDescent="0.25">
      <c r="A187" s="90" t="s">
        <v>1139</v>
      </c>
      <c r="B187" s="90" t="s">
        <v>1959</v>
      </c>
      <c r="C187" s="234" t="s">
        <v>434</v>
      </c>
      <c r="D187" s="96">
        <v>33536</v>
      </c>
      <c r="E187" s="90">
        <v>33536</v>
      </c>
      <c r="F187" s="69" t="s">
        <v>1428</v>
      </c>
    </row>
    <row r="188" spans="1:6" x14ac:dyDescent="0.25">
      <c r="A188" s="90" t="s">
        <v>1140</v>
      </c>
      <c r="B188" s="90" t="s">
        <v>1960</v>
      </c>
      <c r="C188" s="234" t="s">
        <v>435</v>
      </c>
      <c r="D188" s="96">
        <v>33537</v>
      </c>
      <c r="E188" s="90">
        <v>33537</v>
      </c>
      <c r="F188" s="69" t="s">
        <v>436</v>
      </c>
    </row>
    <row r="189" spans="1:6" x14ac:dyDescent="0.25">
      <c r="A189" s="90" t="s">
        <v>1141</v>
      </c>
      <c r="B189" s="90" t="s">
        <v>1961</v>
      </c>
      <c r="C189" s="234" t="s">
        <v>437</v>
      </c>
      <c r="D189" s="96">
        <v>33538</v>
      </c>
      <c r="E189" s="90">
        <v>33538</v>
      </c>
      <c r="F189" s="69" t="s">
        <v>438</v>
      </c>
    </row>
    <row r="190" spans="1:6" x14ac:dyDescent="0.25">
      <c r="A190" s="90" t="s">
        <v>1696</v>
      </c>
      <c r="B190" s="90" t="s">
        <v>1962</v>
      </c>
      <c r="C190" s="234" t="s">
        <v>1963</v>
      </c>
      <c r="D190" s="96">
        <v>33547</v>
      </c>
      <c r="E190" s="90">
        <v>33547</v>
      </c>
      <c r="F190" s="69" t="s">
        <v>1697</v>
      </c>
    </row>
    <row r="191" spans="1:6" x14ac:dyDescent="0.25">
      <c r="A191" s="90" t="s">
        <v>1142</v>
      </c>
      <c r="B191" s="90" t="s">
        <v>1964</v>
      </c>
      <c r="C191" s="234" t="s">
        <v>439</v>
      </c>
      <c r="D191" s="96">
        <v>33539</v>
      </c>
      <c r="E191" s="90">
        <v>33539</v>
      </c>
      <c r="F191" s="69" t="s">
        <v>440</v>
      </c>
    </row>
    <row r="192" spans="1:6" x14ac:dyDescent="0.25">
      <c r="A192" s="90" t="s">
        <v>1143</v>
      </c>
      <c r="B192" s="90" t="s">
        <v>1965</v>
      </c>
      <c r="C192" s="234" t="s">
        <v>441</v>
      </c>
      <c r="D192" s="96">
        <v>33540</v>
      </c>
      <c r="E192" s="90">
        <v>33540</v>
      </c>
      <c r="F192" s="69" t="s">
        <v>442</v>
      </c>
    </row>
    <row r="193" spans="1:6" x14ac:dyDescent="0.25">
      <c r="A193" s="90" t="s">
        <v>1144</v>
      </c>
      <c r="B193" s="90" t="s">
        <v>1966</v>
      </c>
      <c r="C193" s="234" t="s">
        <v>443</v>
      </c>
      <c r="D193" s="96">
        <v>33541</v>
      </c>
      <c r="E193" s="90">
        <v>33541</v>
      </c>
      <c r="F193" s="69" t="s">
        <v>1429</v>
      </c>
    </row>
    <row r="194" spans="1:6" x14ac:dyDescent="0.25">
      <c r="A194" s="90" t="s">
        <v>1145</v>
      </c>
      <c r="B194" s="90" t="s">
        <v>1967</v>
      </c>
      <c r="C194" s="234" t="s">
        <v>444</v>
      </c>
      <c r="D194" s="96">
        <v>33542</v>
      </c>
      <c r="E194" s="90">
        <v>33542</v>
      </c>
      <c r="F194" s="69" t="s">
        <v>445</v>
      </c>
    </row>
    <row r="195" spans="1:6" x14ac:dyDescent="0.25">
      <c r="A195" s="90" t="s">
        <v>1146</v>
      </c>
      <c r="B195" s="90" t="s">
        <v>1968</v>
      </c>
      <c r="C195" s="234" t="s">
        <v>446</v>
      </c>
      <c r="D195" s="96">
        <v>33543</v>
      </c>
      <c r="E195" s="90">
        <v>33543</v>
      </c>
      <c r="F195" s="69" t="s">
        <v>447</v>
      </c>
    </row>
    <row r="196" spans="1:6" x14ac:dyDescent="0.25">
      <c r="A196" s="90" t="s">
        <v>1969</v>
      </c>
      <c r="B196" s="90" t="s">
        <v>1970</v>
      </c>
      <c r="C196" s="234" t="s">
        <v>1971</v>
      </c>
      <c r="D196" s="96">
        <v>33550</v>
      </c>
      <c r="E196" s="90">
        <v>33550</v>
      </c>
      <c r="F196" s="69" t="s">
        <v>1972</v>
      </c>
    </row>
    <row r="197" spans="1:6" x14ac:dyDescent="0.25">
      <c r="A197" s="90" t="s">
        <v>1147</v>
      </c>
      <c r="B197" s="90" t="s">
        <v>1973</v>
      </c>
      <c r="C197" s="234" t="s">
        <v>448</v>
      </c>
      <c r="D197" s="96">
        <v>33544</v>
      </c>
      <c r="E197" s="90">
        <v>33544</v>
      </c>
      <c r="F197" s="69" t="s">
        <v>449</v>
      </c>
    </row>
    <row r="198" spans="1:6" x14ac:dyDescent="0.25">
      <c r="A198" s="90" t="s">
        <v>1323</v>
      </c>
      <c r="B198" s="90" t="s">
        <v>1974</v>
      </c>
      <c r="C198" s="234" t="s">
        <v>2265</v>
      </c>
      <c r="D198" s="96" t="s">
        <v>1530</v>
      </c>
      <c r="E198" s="90" t="s">
        <v>906</v>
      </c>
      <c r="F198" s="69" t="s">
        <v>297</v>
      </c>
    </row>
    <row r="199" spans="1:6" x14ac:dyDescent="0.25">
      <c r="A199" s="90" t="s">
        <v>1174</v>
      </c>
      <c r="B199" s="90" t="s">
        <v>1975</v>
      </c>
      <c r="C199" s="234" t="s">
        <v>163</v>
      </c>
      <c r="D199" s="96" t="s">
        <v>1531</v>
      </c>
      <c r="E199" s="90" t="s">
        <v>760</v>
      </c>
      <c r="F199" s="69" t="s">
        <v>593</v>
      </c>
    </row>
    <row r="200" spans="1:6" x14ac:dyDescent="0.25">
      <c r="A200" s="90" t="s">
        <v>1176</v>
      </c>
      <c r="B200" s="90" t="s">
        <v>1976</v>
      </c>
      <c r="C200" s="234" t="s">
        <v>164</v>
      </c>
      <c r="D200" s="96" t="s">
        <v>1532</v>
      </c>
      <c r="E200" s="90" t="s">
        <v>762</v>
      </c>
      <c r="F200" s="69" t="s">
        <v>606</v>
      </c>
    </row>
    <row r="201" spans="1:6" x14ac:dyDescent="0.25">
      <c r="A201" s="90" t="s">
        <v>1182</v>
      </c>
      <c r="B201" s="90" t="s">
        <v>1977</v>
      </c>
      <c r="C201" s="234" t="s">
        <v>165</v>
      </c>
      <c r="D201" s="96" t="s">
        <v>1533</v>
      </c>
      <c r="E201" s="90" t="s">
        <v>768</v>
      </c>
      <c r="F201" s="69" t="s">
        <v>590</v>
      </c>
    </row>
    <row r="202" spans="1:6" x14ac:dyDescent="0.25">
      <c r="A202" s="90" t="s">
        <v>1181</v>
      </c>
      <c r="B202" s="90" t="s">
        <v>1978</v>
      </c>
      <c r="C202" s="234" t="s">
        <v>1443</v>
      </c>
      <c r="D202" s="96" t="s">
        <v>1534</v>
      </c>
      <c r="E202" s="90" t="s">
        <v>767</v>
      </c>
      <c r="F202" s="69" t="s">
        <v>579</v>
      </c>
    </row>
    <row r="203" spans="1:6" x14ac:dyDescent="0.25">
      <c r="A203" s="90" t="s">
        <v>1370</v>
      </c>
      <c r="B203" s="90" t="s">
        <v>1979</v>
      </c>
      <c r="C203" s="234" t="s">
        <v>271</v>
      </c>
      <c r="D203" s="96" t="s">
        <v>1535</v>
      </c>
      <c r="E203" s="90" t="s">
        <v>951</v>
      </c>
      <c r="F203" s="69" t="s">
        <v>604</v>
      </c>
    </row>
    <row r="204" spans="1:6" x14ac:dyDescent="0.25">
      <c r="A204" s="90" t="s">
        <v>1184</v>
      </c>
      <c r="B204" s="90" t="s">
        <v>1980</v>
      </c>
      <c r="C204" s="234" t="s">
        <v>680</v>
      </c>
      <c r="D204" s="96" t="s">
        <v>1536</v>
      </c>
      <c r="E204" s="90" t="s">
        <v>770</v>
      </c>
      <c r="F204" s="69" t="s">
        <v>681</v>
      </c>
    </row>
    <row r="205" spans="1:6" x14ac:dyDescent="0.25">
      <c r="A205" s="90" t="s">
        <v>1183</v>
      </c>
      <c r="B205" s="90" t="s">
        <v>1981</v>
      </c>
      <c r="C205" s="234" t="s">
        <v>738</v>
      </c>
      <c r="D205" s="96" t="s">
        <v>1537</v>
      </c>
      <c r="E205" s="90" t="s">
        <v>769</v>
      </c>
      <c r="F205" s="69" t="s">
        <v>582</v>
      </c>
    </row>
    <row r="206" spans="1:6" x14ac:dyDescent="0.25">
      <c r="A206" s="90" t="s">
        <v>1270</v>
      </c>
      <c r="B206" s="90" t="s">
        <v>1982</v>
      </c>
      <c r="C206" s="234" t="s">
        <v>217</v>
      </c>
      <c r="D206" s="96" t="s">
        <v>1538</v>
      </c>
      <c r="E206" s="90" t="s">
        <v>854</v>
      </c>
      <c r="F206" s="69" t="s">
        <v>613</v>
      </c>
    </row>
    <row r="207" spans="1:6" x14ac:dyDescent="0.25">
      <c r="A207" s="90" t="s">
        <v>1281</v>
      </c>
      <c r="B207" s="90" t="s">
        <v>1983</v>
      </c>
      <c r="C207" s="234" t="s">
        <v>223</v>
      </c>
      <c r="D207" s="96" t="s">
        <v>1539</v>
      </c>
      <c r="E207" s="90" t="s">
        <v>865</v>
      </c>
      <c r="F207" s="69" t="s">
        <v>646</v>
      </c>
    </row>
    <row r="208" spans="1:6" x14ac:dyDescent="0.25">
      <c r="A208" s="90" t="s">
        <v>1278</v>
      </c>
      <c r="B208" s="90" t="s">
        <v>1984</v>
      </c>
      <c r="C208" s="234" t="s">
        <v>221</v>
      </c>
      <c r="D208" s="96" t="s">
        <v>1540</v>
      </c>
      <c r="E208" s="90" t="s">
        <v>862</v>
      </c>
      <c r="F208" s="69" t="s">
        <v>710</v>
      </c>
    </row>
    <row r="209" spans="1:6" x14ac:dyDescent="0.25">
      <c r="A209" s="90" t="s">
        <v>1185</v>
      </c>
      <c r="B209" s="90" t="s">
        <v>1985</v>
      </c>
      <c r="C209" s="234" t="s">
        <v>166</v>
      </c>
      <c r="D209" s="96" t="s">
        <v>1541</v>
      </c>
      <c r="E209" s="90" t="s">
        <v>771</v>
      </c>
      <c r="F209" s="69" t="s">
        <v>554</v>
      </c>
    </row>
    <row r="210" spans="1:6" x14ac:dyDescent="0.25">
      <c r="A210" s="90" t="s">
        <v>973</v>
      </c>
      <c r="B210" s="90" t="s">
        <v>1986</v>
      </c>
      <c r="C210" s="234" t="s">
        <v>131</v>
      </c>
      <c r="D210" s="96">
        <v>11111</v>
      </c>
      <c r="E210" s="90">
        <v>11111</v>
      </c>
      <c r="F210" s="69" t="s">
        <v>1403</v>
      </c>
    </row>
    <row r="211" spans="1:6" x14ac:dyDescent="0.25">
      <c r="A211" s="90" t="s">
        <v>1187</v>
      </c>
      <c r="B211" s="90" t="s">
        <v>1987</v>
      </c>
      <c r="C211" s="234" t="s">
        <v>167</v>
      </c>
      <c r="D211" s="96" t="s">
        <v>1542</v>
      </c>
      <c r="E211" s="90" t="s">
        <v>773</v>
      </c>
      <c r="F211" s="69" t="s">
        <v>642</v>
      </c>
    </row>
    <row r="212" spans="1:6" x14ac:dyDescent="0.25">
      <c r="A212" s="90" t="s">
        <v>1186</v>
      </c>
      <c r="B212" s="90" t="s">
        <v>1988</v>
      </c>
      <c r="C212" s="234" t="s">
        <v>168</v>
      </c>
      <c r="D212" s="96" t="s">
        <v>1543</v>
      </c>
      <c r="E212" s="90" t="s">
        <v>772</v>
      </c>
      <c r="F212" s="69" t="s">
        <v>634</v>
      </c>
    </row>
    <row r="213" spans="1:6" x14ac:dyDescent="0.25">
      <c r="A213" s="90" t="s">
        <v>1271</v>
      </c>
      <c r="B213" s="90" t="s">
        <v>1989</v>
      </c>
      <c r="C213" s="234" t="s">
        <v>1708</v>
      </c>
      <c r="D213" s="96" t="s">
        <v>1544</v>
      </c>
      <c r="E213" s="90" t="s">
        <v>855</v>
      </c>
      <c r="F213" s="69" t="s">
        <v>645</v>
      </c>
    </row>
    <row r="214" spans="1:6" x14ac:dyDescent="0.25">
      <c r="A214" s="90" t="s">
        <v>1188</v>
      </c>
      <c r="B214" s="90" t="s">
        <v>1990</v>
      </c>
      <c r="C214" s="234" t="s">
        <v>663</v>
      </c>
      <c r="D214" s="96" t="s">
        <v>1545</v>
      </c>
      <c r="E214" s="90" t="s">
        <v>774</v>
      </c>
      <c r="F214" s="69" t="s">
        <v>664</v>
      </c>
    </row>
    <row r="215" spans="1:6" x14ac:dyDescent="0.25">
      <c r="A215" s="90" t="s">
        <v>1276</v>
      </c>
      <c r="B215" s="90" t="s">
        <v>1991</v>
      </c>
      <c r="C215" s="234" t="s">
        <v>676</v>
      </c>
      <c r="D215" s="96" t="s">
        <v>1546</v>
      </c>
      <c r="E215" s="90" t="s">
        <v>860</v>
      </c>
      <c r="F215" s="69" t="s">
        <v>677</v>
      </c>
    </row>
    <row r="216" spans="1:6" x14ac:dyDescent="0.25">
      <c r="A216" s="90" t="s">
        <v>1244</v>
      </c>
      <c r="B216" s="90" t="s">
        <v>1992</v>
      </c>
      <c r="C216" s="234" t="s">
        <v>649</v>
      </c>
      <c r="D216" s="96" t="s">
        <v>1547</v>
      </c>
      <c r="E216" s="90" t="s">
        <v>829</v>
      </c>
      <c r="F216" s="69" t="s">
        <v>650</v>
      </c>
    </row>
    <row r="217" spans="1:6" x14ac:dyDescent="0.25">
      <c r="A217" s="90" t="s">
        <v>1291</v>
      </c>
      <c r="B217" s="90" t="s">
        <v>1993</v>
      </c>
      <c r="C217" s="234" t="s">
        <v>231</v>
      </c>
      <c r="D217" s="96" t="s">
        <v>1548</v>
      </c>
      <c r="E217" s="90" t="s">
        <v>2266</v>
      </c>
      <c r="F217" s="69" t="s">
        <v>661</v>
      </c>
    </row>
    <row r="218" spans="1:6" x14ac:dyDescent="0.25">
      <c r="A218" s="90" t="s">
        <v>1012</v>
      </c>
      <c r="B218" s="90" t="s">
        <v>1994</v>
      </c>
      <c r="C218" s="234" t="s">
        <v>70</v>
      </c>
      <c r="D218" s="96">
        <v>21102</v>
      </c>
      <c r="E218" s="90">
        <v>21102</v>
      </c>
      <c r="F218" s="69" t="s">
        <v>471</v>
      </c>
    </row>
    <row r="219" spans="1:6" x14ac:dyDescent="0.25">
      <c r="A219" s="90" t="s">
        <v>1280</v>
      </c>
      <c r="B219" s="90" t="s">
        <v>1995</v>
      </c>
      <c r="C219" s="234" t="s">
        <v>222</v>
      </c>
      <c r="D219" s="96" t="s">
        <v>1549</v>
      </c>
      <c r="E219" s="90" t="s">
        <v>864</v>
      </c>
      <c r="F219" s="69" t="s">
        <v>658</v>
      </c>
    </row>
    <row r="220" spans="1:6" x14ac:dyDescent="0.25">
      <c r="A220" s="90" t="s">
        <v>1277</v>
      </c>
      <c r="B220" s="90" t="s">
        <v>1996</v>
      </c>
      <c r="C220" s="234" t="s">
        <v>219</v>
      </c>
      <c r="D220" s="96" t="s">
        <v>1550</v>
      </c>
      <c r="E220" s="90" t="s">
        <v>861</v>
      </c>
      <c r="F220" s="69" t="s">
        <v>293</v>
      </c>
    </row>
    <row r="221" spans="1:6" x14ac:dyDescent="0.25">
      <c r="A221" s="90" t="s">
        <v>1189</v>
      </c>
      <c r="B221" s="90" t="s">
        <v>1997</v>
      </c>
      <c r="C221" s="234" t="s">
        <v>169</v>
      </c>
      <c r="D221" s="96" t="s">
        <v>1551</v>
      </c>
      <c r="E221" s="90" t="s">
        <v>775</v>
      </c>
      <c r="F221" s="69" t="s">
        <v>583</v>
      </c>
    </row>
    <row r="222" spans="1:6" x14ac:dyDescent="0.25">
      <c r="A222" s="90" t="s">
        <v>1191</v>
      </c>
      <c r="B222" s="90" t="s">
        <v>1998</v>
      </c>
      <c r="C222" s="234" t="s">
        <v>611</v>
      </c>
      <c r="D222" s="96" t="s">
        <v>1552</v>
      </c>
      <c r="E222" s="90" t="s">
        <v>777</v>
      </c>
      <c r="F222" s="69" t="s">
        <v>612</v>
      </c>
    </row>
    <row r="223" spans="1:6" x14ac:dyDescent="0.25">
      <c r="A223" s="90" t="s">
        <v>1190</v>
      </c>
      <c r="B223" s="90" t="s">
        <v>1999</v>
      </c>
      <c r="C223" s="234" t="s">
        <v>170</v>
      </c>
      <c r="D223" s="96" t="s">
        <v>1553</v>
      </c>
      <c r="E223" s="90" t="s">
        <v>776</v>
      </c>
      <c r="F223" s="69" t="s">
        <v>553</v>
      </c>
    </row>
    <row r="224" spans="1:6" x14ac:dyDescent="0.25">
      <c r="A224" s="90" t="s">
        <v>1192</v>
      </c>
      <c r="B224" s="90" t="s">
        <v>2000</v>
      </c>
      <c r="C224" s="234" t="s">
        <v>171</v>
      </c>
      <c r="D224" s="96" t="s">
        <v>1554</v>
      </c>
      <c r="E224" s="90" t="s">
        <v>778</v>
      </c>
      <c r="F224" s="69" t="s">
        <v>635</v>
      </c>
    </row>
    <row r="225" spans="1:6" x14ac:dyDescent="0.25">
      <c r="A225" s="90" t="s">
        <v>1194</v>
      </c>
      <c r="B225" s="90" t="s">
        <v>2001</v>
      </c>
      <c r="C225" s="234" t="s">
        <v>1444</v>
      </c>
      <c r="D225" s="96" t="s">
        <v>1555</v>
      </c>
      <c r="E225" s="90" t="s">
        <v>780</v>
      </c>
      <c r="F225" s="69" t="s">
        <v>550</v>
      </c>
    </row>
    <row r="226" spans="1:6" x14ac:dyDescent="0.25">
      <c r="A226" s="90" t="s">
        <v>1245</v>
      </c>
      <c r="B226" s="90" t="s">
        <v>2002</v>
      </c>
      <c r="C226" s="234" t="s">
        <v>1709</v>
      </c>
      <c r="D226" s="96" t="s">
        <v>1556</v>
      </c>
      <c r="E226" s="90" t="s">
        <v>830</v>
      </c>
      <c r="F226" s="69" t="s">
        <v>670</v>
      </c>
    </row>
    <row r="227" spans="1:6" x14ac:dyDescent="0.25">
      <c r="A227" s="90" t="s">
        <v>1193</v>
      </c>
      <c r="B227" s="90" t="s">
        <v>2003</v>
      </c>
      <c r="C227" s="234" t="s">
        <v>172</v>
      </c>
      <c r="D227" s="96" t="s">
        <v>1557</v>
      </c>
      <c r="E227" s="90" t="s">
        <v>779</v>
      </c>
      <c r="F227" s="69" t="s">
        <v>657</v>
      </c>
    </row>
    <row r="228" spans="1:6" x14ac:dyDescent="0.25">
      <c r="A228" s="90" t="s">
        <v>1345</v>
      </c>
      <c r="B228" s="90" t="s">
        <v>2004</v>
      </c>
      <c r="C228" s="234" t="s">
        <v>516</v>
      </c>
      <c r="D228" s="96" t="s">
        <v>1558</v>
      </c>
      <c r="E228" s="90" t="s">
        <v>926</v>
      </c>
      <c r="F228" s="69" t="s">
        <v>517</v>
      </c>
    </row>
    <row r="229" spans="1:6" x14ac:dyDescent="0.25">
      <c r="A229" s="90" t="s">
        <v>1346</v>
      </c>
      <c r="B229" s="90" t="s">
        <v>2005</v>
      </c>
      <c r="C229" s="234" t="s">
        <v>747</v>
      </c>
      <c r="D229" s="96" t="s">
        <v>1559</v>
      </c>
      <c r="E229" s="90" t="s">
        <v>927</v>
      </c>
      <c r="F229" s="69" t="s">
        <v>538</v>
      </c>
    </row>
    <row r="230" spans="1:6" x14ac:dyDescent="0.25">
      <c r="A230" s="90" t="s">
        <v>1273</v>
      </c>
      <c r="B230" s="90" t="s">
        <v>2006</v>
      </c>
      <c r="C230" s="234" t="s">
        <v>2267</v>
      </c>
      <c r="D230" s="96" t="s">
        <v>1560</v>
      </c>
      <c r="E230" s="90" t="s">
        <v>857</v>
      </c>
      <c r="F230" s="69" t="s">
        <v>656</v>
      </c>
    </row>
    <row r="231" spans="1:6" x14ac:dyDescent="0.25">
      <c r="A231" s="90" t="s">
        <v>1246</v>
      </c>
      <c r="B231" s="90" t="s">
        <v>2007</v>
      </c>
      <c r="C231" s="234" t="s">
        <v>671</v>
      </c>
      <c r="D231" s="96" t="s">
        <v>1561</v>
      </c>
      <c r="E231" s="90" t="s">
        <v>831</v>
      </c>
      <c r="F231" s="69" t="s">
        <v>672</v>
      </c>
    </row>
    <row r="232" spans="1:6" x14ac:dyDescent="0.25">
      <c r="A232" s="90" t="s">
        <v>1382</v>
      </c>
      <c r="B232" s="90" t="s">
        <v>2008</v>
      </c>
      <c r="C232" s="234" t="s">
        <v>624</v>
      </c>
      <c r="D232" s="96" t="s">
        <v>1562</v>
      </c>
      <c r="E232" s="90" t="s">
        <v>963</v>
      </c>
      <c r="F232" s="69" t="s">
        <v>625</v>
      </c>
    </row>
    <row r="233" spans="1:6" x14ac:dyDescent="0.25">
      <c r="A233" s="90" t="s">
        <v>1383</v>
      </c>
      <c r="B233" s="90" t="s">
        <v>2009</v>
      </c>
      <c r="C233" s="234" t="s">
        <v>1710</v>
      </c>
      <c r="D233" s="96" t="s">
        <v>1563</v>
      </c>
      <c r="E233" s="90" t="s">
        <v>759</v>
      </c>
      <c r="F233" s="69" t="s">
        <v>632</v>
      </c>
    </row>
    <row r="234" spans="1:6" x14ac:dyDescent="0.25">
      <c r="A234" s="90" t="s">
        <v>1711</v>
      </c>
      <c r="B234" s="90" t="s">
        <v>2010</v>
      </c>
      <c r="C234" s="234" t="s">
        <v>1712</v>
      </c>
      <c r="D234" s="96" t="s">
        <v>1713</v>
      </c>
      <c r="E234" s="90" t="s">
        <v>1714</v>
      </c>
      <c r="F234" s="69" t="s">
        <v>1715</v>
      </c>
    </row>
    <row r="235" spans="1:6" x14ac:dyDescent="0.25">
      <c r="A235" s="90" t="s">
        <v>1381</v>
      </c>
      <c r="B235" s="90" t="s">
        <v>2011</v>
      </c>
      <c r="C235" s="234" t="s">
        <v>566</v>
      </c>
      <c r="D235" s="96" t="s">
        <v>1564</v>
      </c>
      <c r="E235" s="90" t="s">
        <v>962</v>
      </c>
      <c r="F235" s="69" t="s">
        <v>567</v>
      </c>
    </row>
    <row r="236" spans="1:6" x14ac:dyDescent="0.25">
      <c r="A236" s="90" t="s">
        <v>1716</v>
      </c>
      <c r="B236" s="90" t="s">
        <v>2012</v>
      </c>
      <c r="C236" s="234" t="s">
        <v>2013</v>
      </c>
      <c r="D236" s="96">
        <v>20377</v>
      </c>
      <c r="E236" s="90">
        <v>20377</v>
      </c>
      <c r="F236" s="69" t="s">
        <v>2014</v>
      </c>
    </row>
    <row r="237" spans="1:6" x14ac:dyDescent="0.25">
      <c r="A237" s="90" t="s">
        <v>1430</v>
      </c>
      <c r="B237" s="90" t="s">
        <v>2015</v>
      </c>
      <c r="C237" s="234" t="s">
        <v>1431</v>
      </c>
      <c r="D237" s="96">
        <v>15370</v>
      </c>
      <c r="E237" s="90">
        <v>15370</v>
      </c>
      <c r="F237" s="69" t="s">
        <v>1717</v>
      </c>
    </row>
    <row r="238" spans="1:6" x14ac:dyDescent="0.25">
      <c r="A238" s="90" t="s">
        <v>1159</v>
      </c>
      <c r="B238" s="90" t="s">
        <v>2016</v>
      </c>
      <c r="C238" s="234" t="s">
        <v>154</v>
      </c>
      <c r="D238" s="96">
        <v>21370</v>
      </c>
      <c r="E238" s="90">
        <v>21370</v>
      </c>
      <c r="F238" s="69" t="s">
        <v>1437</v>
      </c>
    </row>
    <row r="239" spans="1:6" x14ac:dyDescent="0.25">
      <c r="A239" s="90" t="s">
        <v>1163</v>
      </c>
      <c r="B239" s="90" t="s">
        <v>2017</v>
      </c>
      <c r="C239" s="234" t="s">
        <v>2018</v>
      </c>
      <c r="D239" s="96">
        <v>29370</v>
      </c>
      <c r="E239" s="90">
        <v>29370</v>
      </c>
      <c r="F239" s="69" t="s">
        <v>1440</v>
      </c>
    </row>
    <row r="240" spans="1:6" x14ac:dyDescent="0.25">
      <c r="A240" s="90" t="s">
        <v>1162</v>
      </c>
      <c r="B240" s="90" t="s">
        <v>2019</v>
      </c>
      <c r="C240" s="234" t="s">
        <v>1718</v>
      </c>
      <c r="D240" s="96">
        <v>23371</v>
      </c>
      <c r="E240" s="90">
        <v>23371</v>
      </c>
      <c r="F240" s="69" t="s">
        <v>1439</v>
      </c>
    </row>
    <row r="241" spans="1:6" x14ac:dyDescent="0.25">
      <c r="A241" s="90" t="s">
        <v>1326</v>
      </c>
      <c r="B241" s="90" t="s">
        <v>2020</v>
      </c>
      <c r="C241" s="234" t="s">
        <v>544</v>
      </c>
      <c r="D241" s="96" t="s">
        <v>1565</v>
      </c>
      <c r="E241" s="90">
        <v>15374</v>
      </c>
      <c r="F241" s="69"/>
    </row>
    <row r="242" spans="1:6" x14ac:dyDescent="0.25">
      <c r="A242" s="90" t="s">
        <v>1327</v>
      </c>
      <c r="B242" s="90" t="s">
        <v>2021</v>
      </c>
      <c r="C242" s="234" t="s">
        <v>290</v>
      </c>
      <c r="D242" s="96" t="s">
        <v>1566</v>
      </c>
      <c r="E242" s="90">
        <v>17373</v>
      </c>
      <c r="F242" s="69"/>
    </row>
    <row r="243" spans="1:6" x14ac:dyDescent="0.25">
      <c r="A243" s="90" t="s">
        <v>1148</v>
      </c>
      <c r="B243" s="90" t="s">
        <v>2022</v>
      </c>
      <c r="C243" s="234" t="s">
        <v>1719</v>
      </c>
      <c r="D243" s="96">
        <v>12370</v>
      </c>
      <c r="E243" s="90">
        <v>12370</v>
      </c>
      <c r="F243" s="69"/>
    </row>
    <row r="244" spans="1:6" x14ac:dyDescent="0.25">
      <c r="A244" s="90" t="s">
        <v>1151</v>
      </c>
      <c r="B244" s="90" t="s">
        <v>2023</v>
      </c>
      <c r="C244" s="234" t="s">
        <v>150</v>
      </c>
      <c r="D244" s="96">
        <v>15375</v>
      </c>
      <c r="E244" s="90">
        <v>15375</v>
      </c>
      <c r="F244" s="69"/>
    </row>
    <row r="245" spans="1:6" x14ac:dyDescent="0.25">
      <c r="A245" s="90" t="s">
        <v>1152</v>
      </c>
      <c r="B245" s="90" t="s">
        <v>2024</v>
      </c>
      <c r="C245" s="234" t="s">
        <v>151</v>
      </c>
      <c r="D245" s="96">
        <v>15376</v>
      </c>
      <c r="E245" s="90">
        <v>15376</v>
      </c>
      <c r="F245" s="69"/>
    </row>
    <row r="246" spans="1:6" x14ac:dyDescent="0.25">
      <c r="A246" s="90" t="s">
        <v>1150</v>
      </c>
      <c r="B246" s="90" t="s">
        <v>2025</v>
      </c>
      <c r="C246" s="234" t="s">
        <v>348</v>
      </c>
      <c r="D246" s="96">
        <v>32372</v>
      </c>
      <c r="E246" s="90">
        <v>32372</v>
      </c>
      <c r="F246" s="69"/>
    </row>
    <row r="247" spans="1:6" x14ac:dyDescent="0.25">
      <c r="A247" s="90" t="s">
        <v>1004</v>
      </c>
      <c r="B247" s="90" t="s">
        <v>2026</v>
      </c>
      <c r="C247" s="234" t="s">
        <v>2027</v>
      </c>
      <c r="D247" s="96">
        <v>19102</v>
      </c>
      <c r="E247" s="90">
        <v>19102</v>
      </c>
      <c r="F247" s="69" t="s">
        <v>451</v>
      </c>
    </row>
    <row r="248" spans="1:6" x14ac:dyDescent="0.25">
      <c r="A248" s="90" t="s">
        <v>1720</v>
      </c>
      <c r="B248" s="90" t="s">
        <v>2028</v>
      </c>
      <c r="C248" s="234" t="s">
        <v>2029</v>
      </c>
      <c r="D248" s="96">
        <v>20378</v>
      </c>
      <c r="E248" s="90">
        <v>20378</v>
      </c>
      <c r="F248" s="69" t="s">
        <v>1721</v>
      </c>
    </row>
    <row r="249" spans="1:6" x14ac:dyDescent="0.25">
      <c r="A249" s="90" t="s">
        <v>1322</v>
      </c>
      <c r="B249" s="90" t="s">
        <v>2030</v>
      </c>
      <c r="C249" s="234" t="s">
        <v>262</v>
      </c>
      <c r="D249" s="96" t="s">
        <v>1567</v>
      </c>
      <c r="E249" s="90" t="s">
        <v>905</v>
      </c>
      <c r="F249" s="69" t="s">
        <v>506</v>
      </c>
    </row>
    <row r="250" spans="1:6" x14ac:dyDescent="0.25">
      <c r="A250" s="90" t="s">
        <v>1158</v>
      </c>
      <c r="B250" s="90" t="s">
        <v>2031</v>
      </c>
      <c r="C250" s="234" t="s">
        <v>155</v>
      </c>
      <c r="D250" s="96">
        <v>20373</v>
      </c>
      <c r="E250" s="90">
        <v>20373</v>
      </c>
      <c r="F250" s="69" t="s">
        <v>1433</v>
      </c>
    </row>
    <row r="251" spans="1:6" x14ac:dyDescent="0.25">
      <c r="A251" s="90" t="s">
        <v>1722</v>
      </c>
      <c r="B251" s="90" t="s">
        <v>2032</v>
      </c>
      <c r="C251" s="234" t="s">
        <v>1723</v>
      </c>
      <c r="D251" s="96">
        <v>23372</v>
      </c>
      <c r="E251" s="90">
        <v>23372</v>
      </c>
      <c r="F251" s="69" t="s">
        <v>2033</v>
      </c>
    </row>
    <row r="252" spans="1:6" x14ac:dyDescent="0.25">
      <c r="A252" s="90" t="s">
        <v>1325</v>
      </c>
      <c r="B252" s="90" t="s">
        <v>2034</v>
      </c>
      <c r="C252" s="234" t="s">
        <v>745</v>
      </c>
      <c r="D252" s="96" t="s">
        <v>1568</v>
      </c>
      <c r="E252" s="90" t="s">
        <v>908</v>
      </c>
      <c r="F252" s="69" t="s">
        <v>619</v>
      </c>
    </row>
    <row r="253" spans="1:6" x14ac:dyDescent="0.25">
      <c r="A253" s="90" t="s">
        <v>1013</v>
      </c>
      <c r="B253" s="90" t="s">
        <v>2035</v>
      </c>
      <c r="C253" s="234" t="s">
        <v>71</v>
      </c>
      <c r="D253" s="96">
        <v>21103</v>
      </c>
      <c r="E253" s="90">
        <v>21103</v>
      </c>
      <c r="F253" s="69" t="s">
        <v>472</v>
      </c>
    </row>
    <row r="254" spans="1:6" x14ac:dyDescent="0.25">
      <c r="A254" s="90" t="s">
        <v>1434</v>
      </c>
      <c r="B254" s="90" t="s">
        <v>2036</v>
      </c>
      <c r="C254" s="234" t="s">
        <v>1435</v>
      </c>
      <c r="D254" s="96">
        <v>20376</v>
      </c>
      <c r="E254" s="90">
        <v>20376</v>
      </c>
      <c r="F254" s="69" t="s">
        <v>1436</v>
      </c>
    </row>
    <row r="255" spans="1:6" x14ac:dyDescent="0.25">
      <c r="A255" s="90" t="s">
        <v>1160</v>
      </c>
      <c r="B255" s="90" t="s">
        <v>2037</v>
      </c>
      <c r="C255" s="234" t="s">
        <v>152</v>
      </c>
      <c r="D255" s="96">
        <v>22371</v>
      </c>
      <c r="E255" s="90">
        <v>22371</v>
      </c>
      <c r="F255" s="69" t="s">
        <v>347</v>
      </c>
    </row>
    <row r="256" spans="1:6" x14ac:dyDescent="0.25">
      <c r="A256" s="90" t="s">
        <v>1153</v>
      </c>
      <c r="B256" s="90" t="s">
        <v>2038</v>
      </c>
      <c r="C256" s="234" t="s">
        <v>153</v>
      </c>
      <c r="D256" s="96" t="s">
        <v>1569</v>
      </c>
      <c r="E256" s="90">
        <v>17370</v>
      </c>
      <c r="F256" s="69" t="s">
        <v>356</v>
      </c>
    </row>
    <row r="257" spans="1:6" x14ac:dyDescent="0.25">
      <c r="A257" s="90" t="s">
        <v>1155</v>
      </c>
      <c r="B257" s="90" t="s">
        <v>2039</v>
      </c>
      <c r="C257" s="234" t="s">
        <v>2040</v>
      </c>
      <c r="D257" s="96">
        <v>20372</v>
      </c>
      <c r="E257" s="90">
        <v>20372</v>
      </c>
      <c r="F257" s="69" t="s">
        <v>1389</v>
      </c>
    </row>
    <row r="258" spans="1:6" x14ac:dyDescent="0.25">
      <c r="A258" s="90" t="s">
        <v>1161</v>
      </c>
      <c r="B258" s="90" t="s">
        <v>2041</v>
      </c>
      <c r="C258" s="234" t="s">
        <v>288</v>
      </c>
      <c r="D258" s="96">
        <v>23370</v>
      </c>
      <c r="E258" s="90">
        <v>23370</v>
      </c>
      <c r="F258" s="69" t="s">
        <v>1438</v>
      </c>
    </row>
    <row r="259" spans="1:6" x14ac:dyDescent="0.25">
      <c r="A259" s="90" t="s">
        <v>1156</v>
      </c>
      <c r="B259" s="90" t="s">
        <v>2042</v>
      </c>
      <c r="C259" s="234" t="s">
        <v>1724</v>
      </c>
      <c r="D259" s="96">
        <v>20371</v>
      </c>
      <c r="E259" s="90">
        <v>20371</v>
      </c>
      <c r="F259" s="69" t="s">
        <v>502</v>
      </c>
    </row>
    <row r="260" spans="1:6" x14ac:dyDescent="0.25">
      <c r="A260" s="90" t="s">
        <v>1157</v>
      </c>
      <c r="B260" s="90" t="s">
        <v>2043</v>
      </c>
      <c r="C260" s="234" t="s">
        <v>1725</v>
      </c>
      <c r="D260" s="96">
        <v>20375</v>
      </c>
      <c r="E260" s="90">
        <v>20375</v>
      </c>
      <c r="F260" s="69" t="s">
        <v>1432</v>
      </c>
    </row>
    <row r="261" spans="1:6" x14ac:dyDescent="0.25">
      <c r="A261" s="90" t="s">
        <v>1149</v>
      </c>
      <c r="B261" s="90" t="s">
        <v>2044</v>
      </c>
      <c r="C261" s="234" t="s">
        <v>1726</v>
      </c>
      <c r="D261" s="96">
        <v>12372</v>
      </c>
      <c r="E261" s="90">
        <v>12372</v>
      </c>
      <c r="F261" s="69"/>
    </row>
    <row r="262" spans="1:6" x14ac:dyDescent="0.25">
      <c r="A262" s="90" t="s">
        <v>1154</v>
      </c>
      <c r="B262" s="90" t="s">
        <v>2045</v>
      </c>
      <c r="C262" s="234" t="s">
        <v>1727</v>
      </c>
      <c r="D262" s="96">
        <v>20370</v>
      </c>
      <c r="E262" s="90">
        <v>20370</v>
      </c>
      <c r="F262" s="69" t="s">
        <v>501</v>
      </c>
    </row>
    <row r="263" spans="1:6" x14ac:dyDescent="0.25">
      <c r="A263" s="90" t="s">
        <v>974</v>
      </c>
      <c r="B263" s="90" t="s">
        <v>2046</v>
      </c>
      <c r="C263" s="234" t="s">
        <v>132</v>
      </c>
      <c r="D263" s="96">
        <v>11111</v>
      </c>
      <c r="E263" s="90">
        <v>11111</v>
      </c>
      <c r="F263" s="69" t="s">
        <v>1404</v>
      </c>
    </row>
    <row r="264" spans="1:6" x14ac:dyDescent="0.25">
      <c r="A264" s="90" t="s">
        <v>975</v>
      </c>
      <c r="B264" s="90" t="s">
        <v>2047</v>
      </c>
      <c r="C264" s="234" t="s">
        <v>133</v>
      </c>
      <c r="D264" s="96">
        <v>11111</v>
      </c>
      <c r="E264" s="90">
        <v>11111</v>
      </c>
      <c r="F264" s="69" t="s">
        <v>1405</v>
      </c>
    </row>
    <row r="265" spans="1:6" x14ac:dyDescent="0.25">
      <c r="A265" s="90" t="s">
        <v>1351</v>
      </c>
      <c r="B265" s="90" t="s">
        <v>2048</v>
      </c>
      <c r="C265" s="234" t="s">
        <v>513</v>
      </c>
      <c r="D265" s="96" t="s">
        <v>1570</v>
      </c>
      <c r="E265" s="90" t="s">
        <v>932</v>
      </c>
      <c r="F265" s="69" t="s">
        <v>514</v>
      </c>
    </row>
    <row r="266" spans="1:6" x14ac:dyDescent="0.25">
      <c r="A266" s="90" t="s">
        <v>1336</v>
      </c>
      <c r="B266" s="90" t="s">
        <v>2049</v>
      </c>
      <c r="C266" s="234" t="s">
        <v>280</v>
      </c>
      <c r="D266" s="96" t="s">
        <v>1571</v>
      </c>
      <c r="E266" s="90" t="s">
        <v>917</v>
      </c>
      <c r="F266" s="69" t="s">
        <v>532</v>
      </c>
    </row>
    <row r="267" spans="1:6" x14ac:dyDescent="0.25">
      <c r="A267" s="90" t="s">
        <v>1333</v>
      </c>
      <c r="B267" s="90" t="s">
        <v>2050</v>
      </c>
      <c r="C267" s="234" t="s">
        <v>279</v>
      </c>
      <c r="D267" s="96" t="s">
        <v>1573</v>
      </c>
      <c r="E267" s="90" t="s">
        <v>914</v>
      </c>
      <c r="F267" s="69" t="s">
        <v>299</v>
      </c>
    </row>
    <row r="268" spans="1:6" x14ac:dyDescent="0.25">
      <c r="A268" s="90" t="s">
        <v>1350</v>
      </c>
      <c r="B268" s="90" t="s">
        <v>2051</v>
      </c>
      <c r="C268" s="234" t="s">
        <v>1455</v>
      </c>
      <c r="D268" s="96" t="s">
        <v>1574</v>
      </c>
      <c r="E268" s="90" t="s">
        <v>931</v>
      </c>
      <c r="F268" s="69" t="s">
        <v>537</v>
      </c>
    </row>
    <row r="269" spans="1:6" x14ac:dyDescent="0.25">
      <c r="A269" s="90" t="s">
        <v>1341</v>
      </c>
      <c r="B269" s="90" t="s">
        <v>2052</v>
      </c>
      <c r="C269" s="234" t="s">
        <v>519</v>
      </c>
      <c r="D269" s="96" t="s">
        <v>1575</v>
      </c>
      <c r="E269" s="90" t="s">
        <v>922</v>
      </c>
      <c r="F269" s="69" t="s">
        <v>520</v>
      </c>
    </row>
    <row r="270" spans="1:6" x14ac:dyDescent="0.25">
      <c r="A270" s="90" t="s">
        <v>1728</v>
      </c>
      <c r="B270" s="90" t="s">
        <v>2053</v>
      </c>
      <c r="C270" s="234" t="s">
        <v>1729</v>
      </c>
      <c r="D270" s="96" t="s">
        <v>1730</v>
      </c>
      <c r="E270" s="90" t="s">
        <v>1731</v>
      </c>
      <c r="F270" s="69" t="s">
        <v>1732</v>
      </c>
    </row>
    <row r="271" spans="1:6" x14ac:dyDescent="0.25">
      <c r="A271" s="90" t="s">
        <v>1334</v>
      </c>
      <c r="B271" s="90" t="s">
        <v>2054</v>
      </c>
      <c r="C271" s="234" t="s">
        <v>2268</v>
      </c>
      <c r="D271" s="96" t="s">
        <v>1576</v>
      </c>
      <c r="E271" s="90" t="s">
        <v>915</v>
      </c>
      <c r="F271" s="69" t="s">
        <v>507</v>
      </c>
    </row>
    <row r="272" spans="1:6" x14ac:dyDescent="0.25">
      <c r="A272" s="90" t="s">
        <v>1359</v>
      </c>
      <c r="B272" s="90" t="s">
        <v>2055</v>
      </c>
      <c r="C272" s="234" t="s">
        <v>1733</v>
      </c>
      <c r="D272" s="96" t="s">
        <v>1577</v>
      </c>
      <c r="E272" s="90" t="s">
        <v>940</v>
      </c>
      <c r="F272" s="69" t="s">
        <v>300</v>
      </c>
    </row>
    <row r="273" spans="1:6" x14ac:dyDescent="0.25">
      <c r="A273" s="90" t="s">
        <v>1357</v>
      </c>
      <c r="B273" s="90" t="s">
        <v>2056</v>
      </c>
      <c r="C273" s="234" t="s">
        <v>1456</v>
      </c>
      <c r="D273" s="96" t="s">
        <v>1578</v>
      </c>
      <c r="E273" s="90" t="s">
        <v>938</v>
      </c>
      <c r="F273" s="69" t="s">
        <v>530</v>
      </c>
    </row>
    <row r="274" spans="1:6" x14ac:dyDescent="0.25">
      <c r="A274" s="90" t="s">
        <v>1348</v>
      </c>
      <c r="B274" s="90" t="s">
        <v>2057</v>
      </c>
      <c r="C274" s="234" t="s">
        <v>748</v>
      </c>
      <c r="D274" s="96" t="s">
        <v>1579</v>
      </c>
      <c r="E274" s="90" t="s">
        <v>929</v>
      </c>
      <c r="F274" s="69" t="s">
        <v>528</v>
      </c>
    </row>
    <row r="275" spans="1:6" x14ac:dyDescent="0.25">
      <c r="A275" s="90" t="s">
        <v>1339</v>
      </c>
      <c r="B275" s="90" t="s">
        <v>2058</v>
      </c>
      <c r="C275" s="234" t="s">
        <v>746</v>
      </c>
      <c r="D275" s="96" t="s">
        <v>1580</v>
      </c>
      <c r="E275" s="90" t="s">
        <v>920</v>
      </c>
      <c r="F275" s="69" t="s">
        <v>515</v>
      </c>
    </row>
    <row r="276" spans="1:6" x14ac:dyDescent="0.25">
      <c r="A276" s="90" t="s">
        <v>1335</v>
      </c>
      <c r="B276" s="90" t="s">
        <v>2059</v>
      </c>
      <c r="C276" s="234" t="s">
        <v>522</v>
      </c>
      <c r="D276" s="96" t="s">
        <v>1581</v>
      </c>
      <c r="E276" s="90" t="s">
        <v>916</v>
      </c>
      <c r="F276" s="69" t="s">
        <v>523</v>
      </c>
    </row>
    <row r="277" spans="1:6" x14ac:dyDescent="0.25">
      <c r="A277" s="90" t="s">
        <v>1353</v>
      </c>
      <c r="B277" s="90" t="s">
        <v>2060</v>
      </c>
      <c r="C277" s="234" t="s">
        <v>510</v>
      </c>
      <c r="D277" s="96" t="s">
        <v>1582</v>
      </c>
      <c r="E277" s="90" t="s">
        <v>934</v>
      </c>
      <c r="F277" s="69" t="s">
        <v>511</v>
      </c>
    </row>
    <row r="278" spans="1:6" x14ac:dyDescent="0.25">
      <c r="A278" s="90" t="s">
        <v>1358</v>
      </c>
      <c r="B278" s="90" t="s">
        <v>2061</v>
      </c>
      <c r="C278" s="234" t="s">
        <v>750</v>
      </c>
      <c r="D278" s="96" t="s">
        <v>1583</v>
      </c>
      <c r="E278" s="90" t="s">
        <v>939</v>
      </c>
      <c r="F278" s="69" t="s">
        <v>533</v>
      </c>
    </row>
    <row r="279" spans="1:6" x14ac:dyDescent="0.25">
      <c r="A279" s="90" t="s">
        <v>1349</v>
      </c>
      <c r="B279" s="90" t="s">
        <v>2062</v>
      </c>
      <c r="C279" s="234" t="s">
        <v>286</v>
      </c>
      <c r="D279" s="96" t="s">
        <v>1584</v>
      </c>
      <c r="E279" s="90" t="s">
        <v>930</v>
      </c>
      <c r="F279" s="69" t="s">
        <v>534</v>
      </c>
    </row>
    <row r="280" spans="1:6" x14ac:dyDescent="0.25">
      <c r="A280" s="90" t="s">
        <v>1352</v>
      </c>
      <c r="B280" s="90" t="s">
        <v>2063</v>
      </c>
      <c r="C280" s="234" t="s">
        <v>749</v>
      </c>
      <c r="D280" s="96" t="s">
        <v>1585</v>
      </c>
      <c r="E280" s="90" t="s">
        <v>933</v>
      </c>
      <c r="F280" s="69" t="s">
        <v>524</v>
      </c>
    </row>
    <row r="281" spans="1:6" x14ac:dyDescent="0.25">
      <c r="A281" s="90" t="s">
        <v>1343</v>
      </c>
      <c r="B281" s="90" t="s">
        <v>2064</v>
      </c>
      <c r="C281" s="234" t="s">
        <v>289</v>
      </c>
      <c r="D281" s="96" t="s">
        <v>1586</v>
      </c>
      <c r="E281" s="90" t="s">
        <v>924</v>
      </c>
      <c r="F281" s="69" t="s">
        <v>541</v>
      </c>
    </row>
    <row r="282" spans="1:6" x14ac:dyDescent="0.25">
      <c r="A282" s="90" t="s">
        <v>1338</v>
      </c>
      <c r="B282" s="90" t="s">
        <v>2065</v>
      </c>
      <c r="C282" s="234" t="s">
        <v>282</v>
      </c>
      <c r="D282" s="96" t="s">
        <v>1587</v>
      </c>
      <c r="E282" s="90" t="s">
        <v>919</v>
      </c>
      <c r="F282" s="69" t="s">
        <v>531</v>
      </c>
    </row>
    <row r="283" spans="1:6" x14ac:dyDescent="0.25">
      <c r="A283" s="90" t="s">
        <v>1384</v>
      </c>
      <c r="B283" s="90" t="s">
        <v>2066</v>
      </c>
      <c r="C283" s="234" t="s">
        <v>1734</v>
      </c>
      <c r="D283" s="96" t="s">
        <v>1588</v>
      </c>
      <c r="E283" s="90" t="s">
        <v>964</v>
      </c>
      <c r="F283" s="69" t="s">
        <v>508</v>
      </c>
    </row>
    <row r="284" spans="1:6" x14ac:dyDescent="0.25">
      <c r="A284" s="90" t="s">
        <v>1355</v>
      </c>
      <c r="B284" s="90" t="s">
        <v>2067</v>
      </c>
      <c r="C284" s="234" t="s">
        <v>287</v>
      </c>
      <c r="D284" s="96" t="s">
        <v>1589</v>
      </c>
      <c r="E284" s="90" t="s">
        <v>936</v>
      </c>
      <c r="F284" s="69" t="s">
        <v>525</v>
      </c>
    </row>
    <row r="285" spans="1:6" x14ac:dyDescent="0.25">
      <c r="A285" s="90" t="s">
        <v>1328</v>
      </c>
      <c r="B285" s="90" t="s">
        <v>2068</v>
      </c>
      <c r="C285" s="234" t="s">
        <v>1454</v>
      </c>
      <c r="D285" s="96" t="s">
        <v>1590</v>
      </c>
      <c r="E285" s="90" t="s">
        <v>909</v>
      </c>
      <c r="F285" s="69" t="s">
        <v>512</v>
      </c>
    </row>
    <row r="286" spans="1:6" x14ac:dyDescent="0.25">
      <c r="A286" s="90" t="s">
        <v>1342</v>
      </c>
      <c r="B286" s="90" t="s">
        <v>2069</v>
      </c>
      <c r="C286" s="234" t="s">
        <v>283</v>
      </c>
      <c r="D286" s="96" t="s">
        <v>1591</v>
      </c>
      <c r="E286" s="90" t="s">
        <v>923</v>
      </c>
      <c r="F286" s="69" t="s">
        <v>527</v>
      </c>
    </row>
    <row r="287" spans="1:6" x14ac:dyDescent="0.25">
      <c r="A287" s="90" t="s">
        <v>1330</v>
      </c>
      <c r="B287" s="90" t="s">
        <v>2070</v>
      </c>
      <c r="C287" s="234" t="s">
        <v>1735</v>
      </c>
      <c r="D287" s="96" t="s">
        <v>1592</v>
      </c>
      <c r="E287" s="90" t="s">
        <v>911</v>
      </c>
      <c r="F287" s="69" t="s">
        <v>509</v>
      </c>
    </row>
    <row r="288" spans="1:6" x14ac:dyDescent="0.25">
      <c r="A288" s="90" t="s">
        <v>1340</v>
      </c>
      <c r="B288" s="90" t="s">
        <v>2071</v>
      </c>
      <c r="C288" s="234" t="s">
        <v>284</v>
      </c>
      <c r="D288" s="96" t="s">
        <v>1593</v>
      </c>
      <c r="E288" s="90" t="s">
        <v>921</v>
      </c>
      <c r="F288" s="69" t="s">
        <v>518</v>
      </c>
    </row>
    <row r="289" spans="1:6" x14ac:dyDescent="0.25">
      <c r="A289" s="90" t="s">
        <v>1337</v>
      </c>
      <c r="B289" s="90" t="s">
        <v>2072</v>
      </c>
      <c r="C289" s="234" t="s">
        <v>281</v>
      </c>
      <c r="D289" s="96" t="s">
        <v>1594</v>
      </c>
      <c r="E289" s="90" t="s">
        <v>918</v>
      </c>
      <c r="F289" s="69" t="s">
        <v>539</v>
      </c>
    </row>
    <row r="290" spans="1:6" x14ac:dyDescent="0.25">
      <c r="A290" s="90" t="s">
        <v>1347</v>
      </c>
      <c r="B290" s="90" t="s">
        <v>2073</v>
      </c>
      <c r="C290" s="234" t="s">
        <v>285</v>
      </c>
      <c r="D290" s="96" t="s">
        <v>1595</v>
      </c>
      <c r="E290" s="90" t="s">
        <v>928</v>
      </c>
      <c r="F290" s="69" t="s">
        <v>526</v>
      </c>
    </row>
    <row r="291" spans="1:6" x14ac:dyDescent="0.25">
      <c r="A291" s="90" t="s">
        <v>1329</v>
      </c>
      <c r="B291" s="90" t="s">
        <v>2074</v>
      </c>
      <c r="C291" s="234" t="s">
        <v>1736</v>
      </c>
      <c r="D291" s="96" t="s">
        <v>1596</v>
      </c>
      <c r="E291" s="90" t="s">
        <v>910</v>
      </c>
      <c r="F291" s="69" t="s">
        <v>536</v>
      </c>
    </row>
    <row r="292" spans="1:6" x14ac:dyDescent="0.25">
      <c r="A292" s="90" t="s">
        <v>1354</v>
      </c>
      <c r="B292" s="90" t="s">
        <v>2075</v>
      </c>
      <c r="C292" s="234" t="s">
        <v>1737</v>
      </c>
      <c r="D292" s="96" t="s">
        <v>1597</v>
      </c>
      <c r="E292" s="90" t="s">
        <v>935</v>
      </c>
      <c r="F292" s="69" t="s">
        <v>521</v>
      </c>
    </row>
    <row r="293" spans="1:6" x14ac:dyDescent="0.25">
      <c r="A293" s="90" t="s">
        <v>1332</v>
      </c>
      <c r="B293" s="90" t="s">
        <v>2076</v>
      </c>
      <c r="C293" s="234" t="s">
        <v>277</v>
      </c>
      <c r="D293" s="96" t="s">
        <v>1598</v>
      </c>
      <c r="E293" s="90" t="s">
        <v>913</v>
      </c>
      <c r="F293" s="69" t="s">
        <v>540</v>
      </c>
    </row>
    <row r="294" spans="1:6" x14ac:dyDescent="0.25">
      <c r="A294" s="90" t="s">
        <v>1344</v>
      </c>
      <c r="B294" s="90" t="s">
        <v>2077</v>
      </c>
      <c r="C294" s="234" t="s">
        <v>542</v>
      </c>
      <c r="D294" s="96" t="s">
        <v>1599</v>
      </c>
      <c r="E294" s="90" t="s">
        <v>925</v>
      </c>
      <c r="F294" s="69" t="s">
        <v>543</v>
      </c>
    </row>
    <row r="295" spans="1:6" x14ac:dyDescent="0.25">
      <c r="A295" s="90" t="s">
        <v>1331</v>
      </c>
      <c r="B295" s="90" t="s">
        <v>2078</v>
      </c>
      <c r="C295" s="234" t="s">
        <v>278</v>
      </c>
      <c r="D295" s="96" t="s">
        <v>1600</v>
      </c>
      <c r="E295" s="90" t="s">
        <v>912</v>
      </c>
      <c r="F295" s="69" t="s">
        <v>535</v>
      </c>
    </row>
    <row r="296" spans="1:6" x14ac:dyDescent="0.25">
      <c r="A296" s="90" t="s">
        <v>966</v>
      </c>
      <c r="B296" s="90" t="s">
        <v>2079</v>
      </c>
      <c r="C296" s="234" t="s">
        <v>313</v>
      </c>
      <c r="D296" s="96">
        <v>11111</v>
      </c>
      <c r="E296" s="90">
        <v>11111</v>
      </c>
      <c r="F296" s="69" t="s">
        <v>314</v>
      </c>
    </row>
    <row r="297" spans="1:6" x14ac:dyDescent="0.25">
      <c r="A297" s="90" t="s">
        <v>1247</v>
      </c>
      <c r="B297" s="90" t="s">
        <v>2080</v>
      </c>
      <c r="C297" s="234" t="s">
        <v>654</v>
      </c>
      <c r="D297" s="96" t="s">
        <v>1601</v>
      </c>
      <c r="E297" s="90" t="s">
        <v>832</v>
      </c>
      <c r="F297" s="69" t="s">
        <v>655</v>
      </c>
    </row>
    <row r="298" spans="1:6" x14ac:dyDescent="0.25">
      <c r="A298" s="90" t="s">
        <v>1450</v>
      </c>
      <c r="B298" s="90" t="s">
        <v>2081</v>
      </c>
      <c r="C298" s="234" t="s">
        <v>1451</v>
      </c>
      <c r="D298" s="96" t="s">
        <v>1602</v>
      </c>
      <c r="E298" s="90" t="s">
        <v>1452</v>
      </c>
      <c r="F298" s="69" t="s">
        <v>1453</v>
      </c>
    </row>
    <row r="299" spans="1:6" x14ac:dyDescent="0.25">
      <c r="A299" s="90" t="s">
        <v>1195</v>
      </c>
      <c r="B299" s="90" t="s">
        <v>2082</v>
      </c>
      <c r="C299" s="234" t="s">
        <v>173</v>
      </c>
      <c r="D299" s="96" t="s">
        <v>1603</v>
      </c>
      <c r="E299" s="90" t="s">
        <v>781</v>
      </c>
      <c r="F299" s="69" t="s">
        <v>592</v>
      </c>
    </row>
    <row r="300" spans="1:6" x14ac:dyDescent="0.25">
      <c r="A300" s="90" t="s">
        <v>976</v>
      </c>
      <c r="B300" s="90" t="s">
        <v>2083</v>
      </c>
      <c r="C300" s="234" t="s">
        <v>134</v>
      </c>
      <c r="D300" s="96">
        <v>11111</v>
      </c>
      <c r="E300" s="90">
        <v>11111</v>
      </c>
      <c r="F300" s="69" t="s">
        <v>1406</v>
      </c>
    </row>
    <row r="301" spans="1:6" x14ac:dyDescent="0.25">
      <c r="A301" s="90" t="s">
        <v>977</v>
      </c>
      <c r="B301" s="90" t="s">
        <v>2084</v>
      </c>
      <c r="C301" s="234" t="s">
        <v>135</v>
      </c>
      <c r="D301" s="96">
        <v>11111</v>
      </c>
      <c r="E301" s="90">
        <v>11111</v>
      </c>
      <c r="F301" s="69" t="s">
        <v>1407</v>
      </c>
    </row>
    <row r="302" spans="1:6" x14ac:dyDescent="0.25">
      <c r="A302" s="90" t="s">
        <v>1196</v>
      </c>
      <c r="B302" s="90" t="s">
        <v>2085</v>
      </c>
      <c r="C302" s="234" t="s">
        <v>174</v>
      </c>
      <c r="D302" s="96" t="s">
        <v>1604</v>
      </c>
      <c r="E302" s="90" t="s">
        <v>782</v>
      </c>
      <c r="F302" s="69" t="s">
        <v>610</v>
      </c>
    </row>
    <row r="303" spans="1:6" x14ac:dyDescent="0.25">
      <c r="A303" s="90" t="s">
        <v>1213</v>
      </c>
      <c r="B303" s="90" t="s">
        <v>2086</v>
      </c>
      <c r="C303" s="234" t="s">
        <v>1445</v>
      </c>
      <c r="D303" s="96" t="s">
        <v>1605</v>
      </c>
      <c r="E303" s="90" t="s">
        <v>799</v>
      </c>
      <c r="F303" s="69" t="s">
        <v>588</v>
      </c>
    </row>
    <row r="304" spans="1:6" x14ac:dyDescent="0.25">
      <c r="A304" s="90" t="s">
        <v>978</v>
      </c>
      <c r="B304" s="90" t="s">
        <v>2087</v>
      </c>
      <c r="C304" s="234" t="s">
        <v>2088</v>
      </c>
      <c r="D304" s="96">
        <v>11111</v>
      </c>
      <c r="E304" s="90">
        <v>11111</v>
      </c>
      <c r="F304" s="69" t="s">
        <v>1385</v>
      </c>
    </row>
    <row r="305" spans="1:6" x14ac:dyDescent="0.25">
      <c r="A305" s="90" t="s">
        <v>1283</v>
      </c>
      <c r="B305" s="90" t="s">
        <v>2089</v>
      </c>
      <c r="C305" s="234" t="s">
        <v>2090</v>
      </c>
      <c r="D305" s="96" t="s">
        <v>1606</v>
      </c>
      <c r="E305" s="90" t="s">
        <v>867</v>
      </c>
      <c r="F305" s="69" t="s">
        <v>621</v>
      </c>
    </row>
    <row r="306" spans="1:6" x14ac:dyDescent="0.25">
      <c r="A306" s="90" t="s">
        <v>1376</v>
      </c>
      <c r="B306" s="90" t="s">
        <v>2091</v>
      </c>
      <c r="C306" s="234" t="s">
        <v>1457</v>
      </c>
      <c r="D306" s="96" t="s">
        <v>1607</v>
      </c>
      <c r="E306" s="90" t="s">
        <v>957</v>
      </c>
      <c r="F306" s="69" t="s">
        <v>554</v>
      </c>
    </row>
    <row r="307" spans="1:6" x14ac:dyDescent="0.25">
      <c r="A307" s="90" t="s">
        <v>1372</v>
      </c>
      <c r="B307" s="90" t="s">
        <v>2092</v>
      </c>
      <c r="C307" s="234" t="s">
        <v>272</v>
      </c>
      <c r="D307" s="96" t="s">
        <v>1608</v>
      </c>
      <c r="E307" s="90" t="s">
        <v>953</v>
      </c>
      <c r="F307" s="69" t="s">
        <v>554</v>
      </c>
    </row>
    <row r="308" spans="1:6" x14ac:dyDescent="0.25">
      <c r="A308" s="90" t="s">
        <v>1373</v>
      </c>
      <c r="B308" s="90" t="s">
        <v>2093</v>
      </c>
      <c r="C308" s="234" t="s">
        <v>273</v>
      </c>
      <c r="D308" s="96" t="s">
        <v>1609</v>
      </c>
      <c r="E308" s="90" t="s">
        <v>954</v>
      </c>
      <c r="F308" s="69" t="s">
        <v>554</v>
      </c>
    </row>
    <row r="309" spans="1:6" x14ac:dyDescent="0.25">
      <c r="A309" s="90" t="s">
        <v>1371</v>
      </c>
      <c r="B309" s="90" t="s">
        <v>2094</v>
      </c>
      <c r="C309" s="234" t="s">
        <v>1738</v>
      </c>
      <c r="D309" s="96" t="s">
        <v>1610</v>
      </c>
      <c r="E309" s="90" t="s">
        <v>952</v>
      </c>
      <c r="F309" s="69" t="s">
        <v>602</v>
      </c>
    </row>
    <row r="310" spans="1:6" x14ac:dyDescent="0.25">
      <c r="A310" s="90" t="s">
        <v>1164</v>
      </c>
      <c r="B310" s="90" t="s">
        <v>2095</v>
      </c>
      <c r="C310" s="234" t="s">
        <v>1739</v>
      </c>
      <c r="D310" s="96" t="s">
        <v>1611</v>
      </c>
      <c r="E310" s="90" t="s">
        <v>751</v>
      </c>
      <c r="F310" s="69" t="s">
        <v>652</v>
      </c>
    </row>
    <row r="311" spans="1:6" x14ac:dyDescent="0.25">
      <c r="A311" s="90" t="s">
        <v>1375</v>
      </c>
      <c r="B311" s="90" t="s">
        <v>2096</v>
      </c>
      <c r="C311" s="234" t="s">
        <v>673</v>
      </c>
      <c r="D311" s="96" t="s">
        <v>1612</v>
      </c>
      <c r="E311" s="90" t="s">
        <v>956</v>
      </c>
      <c r="F311" s="69" t="s">
        <v>674</v>
      </c>
    </row>
    <row r="312" spans="1:6" x14ac:dyDescent="0.25">
      <c r="A312" s="90" t="s">
        <v>1377</v>
      </c>
      <c r="B312" s="90" t="s">
        <v>2097</v>
      </c>
      <c r="C312" s="234" t="s">
        <v>207</v>
      </c>
      <c r="D312" s="96" t="s">
        <v>1613</v>
      </c>
      <c r="E312" s="90" t="s">
        <v>958</v>
      </c>
      <c r="F312" s="69" t="s">
        <v>554</v>
      </c>
    </row>
    <row r="313" spans="1:6" x14ac:dyDescent="0.25">
      <c r="A313" s="90" t="s">
        <v>1272</v>
      </c>
      <c r="B313" s="90" t="s">
        <v>2098</v>
      </c>
      <c r="C313" s="234" t="s">
        <v>744</v>
      </c>
      <c r="D313" s="96" t="s">
        <v>1614</v>
      </c>
      <c r="E313" s="90" t="s">
        <v>856</v>
      </c>
      <c r="F313" s="69" t="s">
        <v>623</v>
      </c>
    </row>
    <row r="314" spans="1:6" x14ac:dyDescent="0.25">
      <c r="A314" s="90" t="s">
        <v>1057</v>
      </c>
      <c r="B314" s="90" t="s">
        <v>2099</v>
      </c>
      <c r="C314" s="234" t="s">
        <v>107</v>
      </c>
      <c r="D314" s="96">
        <v>12301</v>
      </c>
      <c r="E314" s="90">
        <v>12301</v>
      </c>
      <c r="F314" s="69" t="s">
        <v>315</v>
      </c>
    </row>
    <row r="315" spans="1:6" x14ac:dyDescent="0.25">
      <c r="A315" s="90" t="s">
        <v>1101</v>
      </c>
      <c r="B315" s="90" t="s">
        <v>2100</v>
      </c>
      <c r="C315" s="234" t="s">
        <v>108</v>
      </c>
      <c r="D315" s="96">
        <v>28380</v>
      </c>
      <c r="E315" s="90">
        <v>28380</v>
      </c>
      <c r="F315" s="69" t="s">
        <v>505</v>
      </c>
    </row>
    <row r="316" spans="1:6" x14ac:dyDescent="0.25">
      <c r="A316" s="90" t="s">
        <v>1042</v>
      </c>
      <c r="B316" s="90" t="s">
        <v>2101</v>
      </c>
      <c r="C316" s="234" t="s">
        <v>109</v>
      </c>
      <c r="D316" s="96">
        <v>27102</v>
      </c>
      <c r="E316" s="90">
        <v>27102</v>
      </c>
      <c r="F316" s="69" t="s">
        <v>486</v>
      </c>
    </row>
    <row r="317" spans="1:6" x14ac:dyDescent="0.25">
      <c r="A317" s="90" t="s">
        <v>1380</v>
      </c>
      <c r="B317" s="90" t="s">
        <v>2102</v>
      </c>
      <c r="C317" s="234" t="s">
        <v>276</v>
      </c>
      <c r="D317" s="96" t="s">
        <v>1615</v>
      </c>
      <c r="E317" s="90" t="s">
        <v>961</v>
      </c>
      <c r="F317" s="69" t="s">
        <v>545</v>
      </c>
    </row>
    <row r="318" spans="1:6" x14ac:dyDescent="0.25">
      <c r="A318" s="90" t="s">
        <v>998</v>
      </c>
      <c r="B318" s="90" t="s">
        <v>2103</v>
      </c>
      <c r="C318" s="234" t="s">
        <v>110</v>
      </c>
      <c r="D318" s="96">
        <v>15101</v>
      </c>
      <c r="E318" s="90">
        <v>15101</v>
      </c>
      <c r="F318" s="69" t="s">
        <v>335</v>
      </c>
    </row>
    <row r="319" spans="1:6" x14ac:dyDescent="0.25">
      <c r="A319" s="90" t="s">
        <v>1031</v>
      </c>
      <c r="B319" s="90" t="s">
        <v>2104</v>
      </c>
      <c r="C319" s="234" t="s">
        <v>1740</v>
      </c>
      <c r="D319" s="96">
        <v>24103</v>
      </c>
      <c r="E319" s="90">
        <v>24103</v>
      </c>
      <c r="F319" s="69" t="s">
        <v>360</v>
      </c>
    </row>
    <row r="320" spans="1:6" x14ac:dyDescent="0.25">
      <c r="A320" s="90" t="s">
        <v>1038</v>
      </c>
      <c r="B320" s="90" t="s">
        <v>2105</v>
      </c>
      <c r="C320" s="234" t="s">
        <v>111</v>
      </c>
      <c r="D320" s="96">
        <v>29101</v>
      </c>
      <c r="E320" s="90">
        <v>29101</v>
      </c>
      <c r="F320" s="69" t="s">
        <v>479</v>
      </c>
    </row>
    <row r="321" spans="1:6" x14ac:dyDescent="0.25">
      <c r="A321" s="90" t="s">
        <v>1036</v>
      </c>
      <c r="B321" s="90" t="s">
        <v>2106</v>
      </c>
      <c r="C321" s="234" t="s">
        <v>1741</v>
      </c>
      <c r="D321" s="96">
        <v>30101</v>
      </c>
      <c r="E321" s="90">
        <v>30101</v>
      </c>
      <c r="F321" s="69" t="s">
        <v>482</v>
      </c>
    </row>
    <row r="322" spans="1:6" x14ac:dyDescent="0.25">
      <c r="A322" s="90" t="s">
        <v>967</v>
      </c>
      <c r="B322" s="90" t="s">
        <v>2107</v>
      </c>
      <c r="C322" s="234" t="s">
        <v>125</v>
      </c>
      <c r="D322" s="96">
        <v>11111</v>
      </c>
      <c r="E322" s="90">
        <v>11111</v>
      </c>
      <c r="F322" s="69" t="s">
        <v>1397</v>
      </c>
    </row>
    <row r="323" spans="1:6" x14ac:dyDescent="0.25">
      <c r="A323" s="90" t="s">
        <v>1045</v>
      </c>
      <c r="B323" s="90" t="s">
        <v>2108</v>
      </c>
      <c r="C323" s="234" t="s">
        <v>73</v>
      </c>
      <c r="D323" s="96">
        <v>28107</v>
      </c>
      <c r="E323" s="90">
        <v>28107</v>
      </c>
      <c r="F323" s="69" t="s">
        <v>488</v>
      </c>
    </row>
    <row r="324" spans="1:6" x14ac:dyDescent="0.25">
      <c r="A324" s="90" t="s">
        <v>1009</v>
      </c>
      <c r="B324" s="90" t="s">
        <v>2109</v>
      </c>
      <c r="C324" s="234" t="s">
        <v>57</v>
      </c>
      <c r="D324" s="96">
        <v>20104</v>
      </c>
      <c r="E324" s="90">
        <v>20104</v>
      </c>
      <c r="F324" s="69" t="s">
        <v>457</v>
      </c>
    </row>
    <row r="325" spans="1:6" x14ac:dyDescent="0.25">
      <c r="A325" s="90" t="s">
        <v>995</v>
      </c>
      <c r="B325" s="90" t="s">
        <v>2110</v>
      </c>
      <c r="C325" s="234" t="s">
        <v>2111</v>
      </c>
      <c r="D325" s="96">
        <v>14107</v>
      </c>
      <c r="E325" s="90">
        <v>14107</v>
      </c>
      <c r="F325" s="69" t="s">
        <v>325</v>
      </c>
    </row>
    <row r="326" spans="1:6" x14ac:dyDescent="0.25">
      <c r="A326" s="90" t="s">
        <v>1014</v>
      </c>
      <c r="B326" s="90" t="s">
        <v>2112</v>
      </c>
      <c r="C326" s="234" t="s">
        <v>112</v>
      </c>
      <c r="D326" s="96">
        <v>15102</v>
      </c>
      <c r="E326" s="90">
        <v>15102</v>
      </c>
      <c r="F326" s="69" t="s">
        <v>336</v>
      </c>
    </row>
    <row r="327" spans="1:6" x14ac:dyDescent="0.25">
      <c r="A327" s="90" t="s">
        <v>1041</v>
      </c>
      <c r="B327" s="90" t="s">
        <v>2113</v>
      </c>
      <c r="C327" s="234" t="s">
        <v>1742</v>
      </c>
      <c r="D327" s="96">
        <v>27101</v>
      </c>
      <c r="E327" s="90">
        <v>27101</v>
      </c>
      <c r="F327" s="69" t="s">
        <v>485</v>
      </c>
    </row>
    <row r="328" spans="1:6" x14ac:dyDescent="0.25">
      <c r="A328" s="90" t="s">
        <v>968</v>
      </c>
      <c r="B328" s="90" t="s">
        <v>2114</v>
      </c>
      <c r="C328" s="234" t="s">
        <v>126</v>
      </c>
      <c r="D328" s="96">
        <v>11111</v>
      </c>
      <c r="E328" s="90">
        <v>11111</v>
      </c>
      <c r="F328" s="69" t="s">
        <v>1398</v>
      </c>
    </row>
    <row r="329" spans="1:6" x14ac:dyDescent="0.25">
      <c r="A329" s="90" t="s">
        <v>969</v>
      </c>
      <c r="B329" s="90" t="s">
        <v>2115</v>
      </c>
      <c r="C329" s="234" t="s">
        <v>127</v>
      </c>
      <c r="D329" s="96">
        <v>11111</v>
      </c>
      <c r="E329" s="90">
        <v>11111</v>
      </c>
      <c r="F329" s="69" t="s">
        <v>1399</v>
      </c>
    </row>
    <row r="330" spans="1:6" x14ac:dyDescent="0.25">
      <c r="A330" s="90" t="s">
        <v>1030</v>
      </c>
      <c r="B330" s="90" t="s">
        <v>2116</v>
      </c>
      <c r="C330" s="234" t="s">
        <v>1743</v>
      </c>
      <c r="D330" s="96">
        <v>24107</v>
      </c>
      <c r="E330" s="90">
        <v>24107</v>
      </c>
      <c r="F330" s="69" t="s">
        <v>365</v>
      </c>
    </row>
    <row r="331" spans="1:6" x14ac:dyDescent="0.25">
      <c r="A331" s="90" t="s">
        <v>1005</v>
      </c>
      <c r="B331" s="90" t="s">
        <v>2117</v>
      </c>
      <c r="C331" s="234" t="s">
        <v>452</v>
      </c>
      <c r="D331" s="96">
        <v>19104</v>
      </c>
      <c r="E331" s="90">
        <v>19104</v>
      </c>
      <c r="F331" s="69" t="s">
        <v>453</v>
      </c>
    </row>
    <row r="332" spans="1:6" x14ac:dyDescent="0.25">
      <c r="A332" s="90" t="s">
        <v>994</v>
      </c>
      <c r="B332" s="90" t="s">
        <v>2118</v>
      </c>
      <c r="C332" s="234" t="s">
        <v>113</v>
      </c>
      <c r="D332" s="96">
        <v>14101</v>
      </c>
      <c r="E332" s="90">
        <v>14101</v>
      </c>
      <c r="F332" s="69" t="s">
        <v>324</v>
      </c>
    </row>
    <row r="333" spans="1:6" x14ac:dyDescent="0.25">
      <c r="A333" s="90" t="s">
        <v>1025</v>
      </c>
      <c r="B333" s="90" t="s">
        <v>2119</v>
      </c>
      <c r="C333" s="234" t="s">
        <v>1422</v>
      </c>
      <c r="D333" s="96">
        <v>23112</v>
      </c>
      <c r="E333" s="90">
        <v>23112</v>
      </c>
      <c r="F333" s="69" t="s">
        <v>455</v>
      </c>
    </row>
    <row r="334" spans="1:6" x14ac:dyDescent="0.25">
      <c r="A334" s="90" t="s">
        <v>970</v>
      </c>
      <c r="B334" s="90" t="s">
        <v>2120</v>
      </c>
      <c r="C334" s="234" t="s">
        <v>128</v>
      </c>
      <c r="D334" s="96">
        <v>11111</v>
      </c>
      <c r="E334" s="90">
        <v>11111</v>
      </c>
      <c r="F334" s="69" t="s">
        <v>1400</v>
      </c>
    </row>
    <row r="335" spans="1:6" x14ac:dyDescent="0.25">
      <c r="A335" s="90" t="s">
        <v>996</v>
      </c>
      <c r="B335" s="90" t="s">
        <v>2121</v>
      </c>
      <c r="C335" s="234" t="s">
        <v>114</v>
      </c>
      <c r="D335" s="96">
        <v>14113</v>
      </c>
      <c r="E335" s="90">
        <v>14113</v>
      </c>
      <c r="F335" s="69" t="s">
        <v>326</v>
      </c>
    </row>
    <row r="336" spans="1:6" x14ac:dyDescent="0.25">
      <c r="A336" s="90" t="s">
        <v>1197</v>
      </c>
      <c r="B336" s="90" t="s">
        <v>2122</v>
      </c>
      <c r="C336" s="234" t="s">
        <v>1744</v>
      </c>
      <c r="D336" s="96" t="s">
        <v>1616</v>
      </c>
      <c r="E336" s="90" t="s">
        <v>783</v>
      </c>
      <c r="F336" s="69" t="s">
        <v>564</v>
      </c>
    </row>
    <row r="337" spans="1:6" x14ac:dyDescent="0.25">
      <c r="A337" s="90" t="s">
        <v>1001</v>
      </c>
      <c r="B337" s="90" t="s">
        <v>2123</v>
      </c>
      <c r="C337" s="234" t="s">
        <v>730</v>
      </c>
      <c r="D337" s="96">
        <v>16101</v>
      </c>
      <c r="E337" s="90">
        <v>16101</v>
      </c>
      <c r="F337" s="69" t="s">
        <v>349</v>
      </c>
    </row>
    <row r="338" spans="1:6" x14ac:dyDescent="0.25">
      <c r="A338" s="90" t="s">
        <v>1268</v>
      </c>
      <c r="B338" s="90" t="s">
        <v>2124</v>
      </c>
      <c r="C338" s="234" t="s">
        <v>1745</v>
      </c>
      <c r="D338" s="96" t="s">
        <v>1617</v>
      </c>
      <c r="E338" s="90" t="s">
        <v>852</v>
      </c>
      <c r="F338" s="69" t="s">
        <v>659</v>
      </c>
    </row>
    <row r="339" spans="1:6" x14ac:dyDescent="0.25">
      <c r="A339" s="90" t="s">
        <v>1248</v>
      </c>
      <c r="B339" s="90" t="s">
        <v>2125</v>
      </c>
      <c r="C339" s="234" t="s">
        <v>1746</v>
      </c>
      <c r="D339" s="96" t="s">
        <v>1618</v>
      </c>
      <c r="E339" s="90" t="s">
        <v>833</v>
      </c>
      <c r="F339" s="69" t="s">
        <v>662</v>
      </c>
    </row>
    <row r="340" spans="1:6" x14ac:dyDescent="0.25">
      <c r="A340" s="90" t="s">
        <v>1252</v>
      </c>
      <c r="B340" s="90" t="s">
        <v>2126</v>
      </c>
      <c r="C340" s="234" t="s">
        <v>208</v>
      </c>
      <c r="D340" s="96" t="s">
        <v>1619</v>
      </c>
      <c r="E340" s="90" t="s">
        <v>837</v>
      </c>
      <c r="F340" s="69" t="s">
        <v>554</v>
      </c>
    </row>
    <row r="341" spans="1:6" x14ac:dyDescent="0.25">
      <c r="A341" s="90" t="s">
        <v>1251</v>
      </c>
      <c r="B341" s="90" t="s">
        <v>2127</v>
      </c>
      <c r="C341" s="234" t="s">
        <v>209</v>
      </c>
      <c r="D341" s="96" t="s">
        <v>1620</v>
      </c>
      <c r="E341" s="90" t="s">
        <v>836</v>
      </c>
      <c r="F341" s="69" t="s">
        <v>554</v>
      </c>
    </row>
    <row r="342" spans="1:6" x14ac:dyDescent="0.25">
      <c r="A342" s="90" t="s">
        <v>1250</v>
      </c>
      <c r="B342" s="90" t="s">
        <v>2128</v>
      </c>
      <c r="C342" s="234" t="s">
        <v>210</v>
      </c>
      <c r="D342" s="96" t="s">
        <v>1621</v>
      </c>
      <c r="E342" s="90" t="s">
        <v>835</v>
      </c>
      <c r="F342" s="69" t="s">
        <v>554</v>
      </c>
    </row>
    <row r="343" spans="1:6" x14ac:dyDescent="0.25">
      <c r="A343" s="90" t="s">
        <v>1249</v>
      </c>
      <c r="B343" s="90" t="s">
        <v>2129</v>
      </c>
      <c r="C343" s="234" t="s">
        <v>211</v>
      </c>
      <c r="D343" s="96" t="s">
        <v>1622</v>
      </c>
      <c r="E343" s="90" t="s">
        <v>834</v>
      </c>
      <c r="F343" s="69" t="s">
        <v>554</v>
      </c>
    </row>
    <row r="344" spans="1:6" x14ac:dyDescent="0.25">
      <c r="A344" s="90" t="s">
        <v>1253</v>
      </c>
      <c r="B344" s="90" t="s">
        <v>2130</v>
      </c>
      <c r="C344" s="234" t="s">
        <v>212</v>
      </c>
      <c r="D344" s="96" t="s">
        <v>1623</v>
      </c>
      <c r="E344" s="90" t="s">
        <v>838</v>
      </c>
      <c r="F344" s="69" t="s">
        <v>554</v>
      </c>
    </row>
    <row r="345" spans="1:6" x14ac:dyDescent="0.25">
      <c r="A345" s="90" t="s">
        <v>979</v>
      </c>
      <c r="B345" s="90" t="s">
        <v>2131</v>
      </c>
      <c r="C345" s="234" t="s">
        <v>136</v>
      </c>
      <c r="D345" s="96">
        <v>11111</v>
      </c>
      <c r="E345" s="90">
        <v>11111</v>
      </c>
      <c r="F345" s="69" t="s">
        <v>1408</v>
      </c>
    </row>
    <row r="346" spans="1:6" x14ac:dyDescent="0.25">
      <c r="A346" s="90" t="s">
        <v>1026</v>
      </c>
      <c r="B346" s="90" t="s">
        <v>2132</v>
      </c>
      <c r="C346" s="234" t="s">
        <v>68</v>
      </c>
      <c r="D346" s="96">
        <v>23111</v>
      </c>
      <c r="E346" s="90">
        <v>23111</v>
      </c>
      <c r="F346" s="69" t="s">
        <v>469</v>
      </c>
    </row>
    <row r="347" spans="1:6" x14ac:dyDescent="0.25">
      <c r="A347" s="90" t="s">
        <v>980</v>
      </c>
      <c r="B347" s="90" t="s">
        <v>2133</v>
      </c>
      <c r="C347" s="234" t="s">
        <v>137</v>
      </c>
      <c r="D347" s="96">
        <v>11111</v>
      </c>
      <c r="E347" s="90">
        <v>11111</v>
      </c>
      <c r="F347" s="69" t="s">
        <v>1409</v>
      </c>
    </row>
    <row r="348" spans="1:6" x14ac:dyDescent="0.25">
      <c r="A348" s="90" t="s">
        <v>981</v>
      </c>
      <c r="B348" s="90" t="s">
        <v>2134</v>
      </c>
      <c r="C348" s="234" t="s">
        <v>138</v>
      </c>
      <c r="D348" s="96">
        <v>11111</v>
      </c>
      <c r="E348" s="90">
        <v>11111</v>
      </c>
      <c r="F348" s="69" t="s">
        <v>1410</v>
      </c>
    </row>
    <row r="349" spans="1:6" x14ac:dyDescent="0.25">
      <c r="A349" s="90" t="s">
        <v>1202</v>
      </c>
      <c r="B349" s="90" t="s">
        <v>2135</v>
      </c>
      <c r="C349" s="234" t="s">
        <v>1747</v>
      </c>
      <c r="D349" s="96" t="s">
        <v>1624</v>
      </c>
      <c r="E349" s="90" t="s">
        <v>788</v>
      </c>
      <c r="F349" s="69" t="s">
        <v>653</v>
      </c>
    </row>
    <row r="350" spans="1:6" x14ac:dyDescent="0.25">
      <c r="A350" s="90" t="s">
        <v>1199</v>
      </c>
      <c r="B350" s="90" t="s">
        <v>2136</v>
      </c>
      <c r="C350" s="234" t="s">
        <v>1748</v>
      </c>
      <c r="D350" s="96" t="s">
        <v>1625</v>
      </c>
      <c r="E350" s="90" t="s">
        <v>785</v>
      </c>
      <c r="F350" s="69" t="s">
        <v>636</v>
      </c>
    </row>
    <row r="351" spans="1:6" x14ac:dyDescent="0.25">
      <c r="A351" s="90" t="s">
        <v>1200</v>
      </c>
      <c r="B351" s="90" t="s">
        <v>2137</v>
      </c>
      <c r="C351" s="234" t="s">
        <v>1749</v>
      </c>
      <c r="D351" s="96" t="s">
        <v>1626</v>
      </c>
      <c r="E351" s="90" t="s">
        <v>786</v>
      </c>
      <c r="F351" s="69" t="s">
        <v>637</v>
      </c>
    </row>
    <row r="352" spans="1:6" x14ac:dyDescent="0.25">
      <c r="A352" s="90" t="s">
        <v>1201</v>
      </c>
      <c r="B352" s="90" t="s">
        <v>2138</v>
      </c>
      <c r="C352" s="234" t="s">
        <v>1750</v>
      </c>
      <c r="D352" s="96" t="s">
        <v>1627</v>
      </c>
      <c r="E352" s="90" t="s">
        <v>787</v>
      </c>
      <c r="F352" s="69" t="s">
        <v>638</v>
      </c>
    </row>
    <row r="353" spans="1:6" x14ac:dyDescent="0.25">
      <c r="A353" s="90" t="s">
        <v>1198</v>
      </c>
      <c r="B353" s="90" t="s">
        <v>2139</v>
      </c>
      <c r="C353" s="234" t="s">
        <v>175</v>
      </c>
      <c r="D353" s="96" t="s">
        <v>1628</v>
      </c>
      <c r="E353" s="90" t="s">
        <v>784</v>
      </c>
      <c r="F353" s="69" t="s">
        <v>648</v>
      </c>
    </row>
    <row r="354" spans="1:6" x14ac:dyDescent="0.25">
      <c r="A354" s="90" t="s">
        <v>1203</v>
      </c>
      <c r="B354" s="90" t="s">
        <v>2140</v>
      </c>
      <c r="C354" s="234" t="s">
        <v>1751</v>
      </c>
      <c r="D354" s="96" t="s">
        <v>1629</v>
      </c>
      <c r="E354" s="90" t="s">
        <v>789</v>
      </c>
      <c r="F354" s="69" t="s">
        <v>589</v>
      </c>
    </row>
    <row r="355" spans="1:6" x14ac:dyDescent="0.25">
      <c r="A355" s="90" t="s">
        <v>1204</v>
      </c>
      <c r="B355" s="90" t="s">
        <v>2141</v>
      </c>
      <c r="C355" s="234" t="s">
        <v>176</v>
      </c>
      <c r="D355" s="96" t="s">
        <v>1630</v>
      </c>
      <c r="E355" s="90" t="s">
        <v>790</v>
      </c>
      <c r="F355" s="69" t="s">
        <v>546</v>
      </c>
    </row>
    <row r="356" spans="1:6" x14ac:dyDescent="0.25">
      <c r="A356" s="90" t="s">
        <v>1073</v>
      </c>
      <c r="B356" s="90" t="s">
        <v>2142</v>
      </c>
      <c r="C356" s="234" t="s">
        <v>115</v>
      </c>
      <c r="D356" s="96">
        <v>24302</v>
      </c>
      <c r="E356" s="90">
        <v>24302</v>
      </c>
      <c r="F356" s="69" t="s">
        <v>367</v>
      </c>
    </row>
    <row r="357" spans="1:6" x14ac:dyDescent="0.25">
      <c r="A357" s="90" t="s">
        <v>1074</v>
      </c>
      <c r="B357" s="90" t="s">
        <v>2143</v>
      </c>
      <c r="C357" s="234" t="s">
        <v>116</v>
      </c>
      <c r="D357" s="96">
        <v>24301</v>
      </c>
      <c r="E357" s="90">
        <v>24301</v>
      </c>
      <c r="F357" s="69" t="s">
        <v>366</v>
      </c>
    </row>
    <row r="358" spans="1:6" x14ac:dyDescent="0.25">
      <c r="A358" s="90" t="s">
        <v>1266</v>
      </c>
      <c r="B358" s="90" t="s">
        <v>2144</v>
      </c>
      <c r="C358" s="234" t="s">
        <v>1448</v>
      </c>
      <c r="D358" s="96" t="s">
        <v>1631</v>
      </c>
      <c r="E358" s="90" t="s">
        <v>850</v>
      </c>
      <c r="F358" s="69" t="s">
        <v>607</v>
      </c>
    </row>
    <row r="359" spans="1:6" x14ac:dyDescent="0.25">
      <c r="A359" s="90" t="s">
        <v>982</v>
      </c>
      <c r="B359" s="90" t="s">
        <v>2145</v>
      </c>
      <c r="C359" s="234" t="s">
        <v>139</v>
      </c>
      <c r="D359" s="96">
        <v>11111</v>
      </c>
      <c r="E359" s="90">
        <v>11111</v>
      </c>
      <c r="F359" s="69" t="s">
        <v>1411</v>
      </c>
    </row>
    <row r="360" spans="1:6" x14ac:dyDescent="0.25">
      <c r="A360" s="90" t="s">
        <v>983</v>
      </c>
      <c r="B360" s="90" t="s">
        <v>2146</v>
      </c>
      <c r="C360" s="234" t="s">
        <v>140</v>
      </c>
      <c r="D360" s="96">
        <v>11111</v>
      </c>
      <c r="E360" s="90">
        <v>11111</v>
      </c>
      <c r="F360" s="69" t="s">
        <v>1412</v>
      </c>
    </row>
    <row r="361" spans="1:6" x14ac:dyDescent="0.25">
      <c r="A361" s="90" t="s">
        <v>984</v>
      </c>
      <c r="B361" s="90" t="s">
        <v>2147</v>
      </c>
      <c r="C361" s="234" t="s">
        <v>141</v>
      </c>
      <c r="D361" s="96">
        <v>11111</v>
      </c>
      <c r="E361" s="90">
        <v>11111</v>
      </c>
      <c r="F361" s="69" t="s">
        <v>1413</v>
      </c>
    </row>
    <row r="362" spans="1:6" x14ac:dyDescent="0.25">
      <c r="A362" s="90" t="s">
        <v>985</v>
      </c>
      <c r="B362" s="90" t="s">
        <v>2148</v>
      </c>
      <c r="C362" s="234" t="s">
        <v>142</v>
      </c>
      <c r="D362" s="96">
        <v>11111</v>
      </c>
      <c r="E362" s="90">
        <v>11111</v>
      </c>
      <c r="F362" s="69" t="s">
        <v>1414</v>
      </c>
    </row>
    <row r="363" spans="1:6" x14ac:dyDescent="0.25">
      <c r="A363" s="90" t="s">
        <v>986</v>
      </c>
      <c r="B363" s="90" t="s">
        <v>2149</v>
      </c>
      <c r="C363" s="234" t="s">
        <v>143</v>
      </c>
      <c r="D363" s="96">
        <v>11111</v>
      </c>
      <c r="E363" s="90">
        <v>11111</v>
      </c>
      <c r="F363" s="69" t="s">
        <v>1415</v>
      </c>
    </row>
    <row r="364" spans="1:6" x14ac:dyDescent="0.25">
      <c r="A364" s="90" t="s">
        <v>987</v>
      </c>
      <c r="B364" s="90" t="s">
        <v>2150</v>
      </c>
      <c r="C364" s="234" t="s">
        <v>144</v>
      </c>
      <c r="D364" s="96">
        <v>11111</v>
      </c>
      <c r="E364" s="90">
        <v>11111</v>
      </c>
      <c r="F364" s="69" t="s">
        <v>1416</v>
      </c>
    </row>
    <row r="365" spans="1:6" x14ac:dyDescent="0.25">
      <c r="A365" s="90" t="s">
        <v>988</v>
      </c>
      <c r="B365" s="90" t="s">
        <v>2151</v>
      </c>
      <c r="C365" s="234" t="s">
        <v>145</v>
      </c>
      <c r="D365" s="96">
        <v>11111</v>
      </c>
      <c r="E365" s="90">
        <v>11111</v>
      </c>
      <c r="F365" s="69" t="s">
        <v>1417</v>
      </c>
    </row>
    <row r="366" spans="1:6" x14ac:dyDescent="0.25">
      <c r="A366" s="90" t="s">
        <v>1015</v>
      </c>
      <c r="B366" s="90" t="s">
        <v>2152</v>
      </c>
      <c r="C366" s="234" t="s">
        <v>117</v>
      </c>
      <c r="D366" s="96">
        <v>15106</v>
      </c>
      <c r="E366" s="90">
        <v>15106</v>
      </c>
      <c r="F366" s="69" t="s">
        <v>338</v>
      </c>
    </row>
    <row r="367" spans="1:6" x14ac:dyDescent="0.25">
      <c r="A367" s="90" t="s">
        <v>993</v>
      </c>
      <c r="B367" s="90" t="s">
        <v>2153</v>
      </c>
      <c r="C367" s="234" t="s">
        <v>118</v>
      </c>
      <c r="D367" s="96">
        <v>13102</v>
      </c>
      <c r="E367" s="90">
        <v>13102</v>
      </c>
      <c r="F367" s="69" t="s">
        <v>322</v>
      </c>
    </row>
    <row r="368" spans="1:6" x14ac:dyDescent="0.25">
      <c r="A368" s="90" t="s">
        <v>2154</v>
      </c>
      <c r="B368" s="90" t="s">
        <v>2155</v>
      </c>
      <c r="C368" s="234" t="s">
        <v>2156</v>
      </c>
      <c r="D368" s="96" t="s">
        <v>1760</v>
      </c>
      <c r="E368" s="90" t="s">
        <v>1761</v>
      </c>
      <c r="F368" s="69" t="s">
        <v>554</v>
      </c>
    </row>
    <row r="369" spans="1:6" x14ac:dyDescent="0.25">
      <c r="A369" s="90" t="s">
        <v>1207</v>
      </c>
      <c r="B369" s="90" t="s">
        <v>2157</v>
      </c>
      <c r="C369" s="234" t="s">
        <v>177</v>
      </c>
      <c r="D369" s="96" t="s">
        <v>1632</v>
      </c>
      <c r="E369" s="90" t="s">
        <v>793</v>
      </c>
      <c r="F369" s="69" t="s">
        <v>554</v>
      </c>
    </row>
    <row r="370" spans="1:6" x14ac:dyDescent="0.25">
      <c r="A370" s="90" t="s">
        <v>1205</v>
      </c>
      <c r="B370" s="90" t="s">
        <v>2158</v>
      </c>
      <c r="C370" s="234" t="s">
        <v>178</v>
      </c>
      <c r="D370" s="96" t="s">
        <v>1633</v>
      </c>
      <c r="E370" s="90" t="s">
        <v>791</v>
      </c>
      <c r="F370" s="69" t="s">
        <v>554</v>
      </c>
    </row>
    <row r="371" spans="1:6" x14ac:dyDescent="0.25">
      <c r="A371" s="90" t="s">
        <v>2159</v>
      </c>
      <c r="B371" s="90" t="s">
        <v>2160</v>
      </c>
      <c r="C371" s="234" t="s">
        <v>2161</v>
      </c>
      <c r="D371" s="96" t="s">
        <v>2162</v>
      </c>
      <c r="E371" s="90" t="s">
        <v>2163</v>
      </c>
      <c r="F371" s="69" t="s">
        <v>554</v>
      </c>
    </row>
    <row r="372" spans="1:6" x14ac:dyDescent="0.25">
      <c r="A372" s="90" t="s">
        <v>1206</v>
      </c>
      <c r="B372" s="90" t="s">
        <v>2164</v>
      </c>
      <c r="C372" s="234" t="s">
        <v>179</v>
      </c>
      <c r="D372" s="96" t="s">
        <v>1634</v>
      </c>
      <c r="E372" s="90" t="s">
        <v>792</v>
      </c>
      <c r="F372" s="69" t="s">
        <v>596</v>
      </c>
    </row>
    <row r="373" spans="1:6" x14ac:dyDescent="0.25">
      <c r="A373" s="90" t="s">
        <v>1032</v>
      </c>
      <c r="B373" s="90" t="s">
        <v>2165</v>
      </c>
      <c r="C373" s="234" t="s">
        <v>362</v>
      </c>
      <c r="D373" s="96">
        <v>24105</v>
      </c>
      <c r="E373" s="90">
        <v>24105</v>
      </c>
      <c r="F373" s="69" t="s">
        <v>363</v>
      </c>
    </row>
    <row r="374" spans="1:6" x14ac:dyDescent="0.25">
      <c r="A374" s="90" t="s">
        <v>1040</v>
      </c>
      <c r="B374" s="90" t="s">
        <v>2166</v>
      </c>
      <c r="C374" s="234" t="s">
        <v>1752</v>
      </c>
      <c r="D374" s="96">
        <v>29102</v>
      </c>
      <c r="E374" s="90">
        <v>29102</v>
      </c>
      <c r="F374" s="69" t="s">
        <v>481</v>
      </c>
    </row>
    <row r="375" spans="1:6" x14ac:dyDescent="0.25">
      <c r="A375" s="90" t="s">
        <v>1039</v>
      </c>
      <c r="B375" s="90" t="s">
        <v>2167</v>
      </c>
      <c r="C375" s="234" t="s">
        <v>148</v>
      </c>
      <c r="D375" s="96">
        <v>26105</v>
      </c>
      <c r="E375" s="90">
        <v>26105</v>
      </c>
      <c r="F375" s="69" t="s">
        <v>480</v>
      </c>
    </row>
    <row r="376" spans="1:6" x14ac:dyDescent="0.25">
      <c r="A376" s="90" t="s">
        <v>1058</v>
      </c>
      <c r="B376" s="90" t="s">
        <v>2168</v>
      </c>
      <c r="C376" s="234" t="s">
        <v>39</v>
      </c>
      <c r="D376" s="96">
        <v>12350</v>
      </c>
      <c r="E376" s="90">
        <v>12350</v>
      </c>
      <c r="F376" s="69" t="s">
        <v>317</v>
      </c>
    </row>
    <row r="377" spans="1:6" x14ac:dyDescent="0.25">
      <c r="A377" s="90" t="s">
        <v>1010</v>
      </c>
      <c r="B377" s="90" t="s">
        <v>2169</v>
      </c>
      <c r="C377" s="234" t="s">
        <v>56</v>
      </c>
      <c r="D377" s="96">
        <v>20102</v>
      </c>
      <c r="E377" s="90">
        <v>20102</v>
      </c>
      <c r="F377" s="69" t="s">
        <v>456</v>
      </c>
    </row>
    <row r="378" spans="1:6" x14ac:dyDescent="0.25">
      <c r="A378" s="90" t="s">
        <v>1037</v>
      </c>
      <c r="B378" s="90" t="s">
        <v>2170</v>
      </c>
      <c r="C378" s="234" t="s">
        <v>2171</v>
      </c>
      <c r="D378" s="96">
        <v>31101</v>
      </c>
      <c r="E378" s="90">
        <v>31101</v>
      </c>
      <c r="F378" s="69" t="s">
        <v>483</v>
      </c>
    </row>
    <row r="379" spans="1:6" x14ac:dyDescent="0.25">
      <c r="A379" s="90" t="s">
        <v>1043</v>
      </c>
      <c r="B379" s="90" t="s">
        <v>2172</v>
      </c>
      <c r="C379" s="234" t="s">
        <v>1753</v>
      </c>
      <c r="D379" s="96">
        <v>33103</v>
      </c>
      <c r="E379" s="90">
        <v>33103</v>
      </c>
      <c r="F379" s="69" t="s">
        <v>81</v>
      </c>
    </row>
    <row r="380" spans="1:6" x14ac:dyDescent="0.25">
      <c r="A380" s="90" t="s">
        <v>1003</v>
      </c>
      <c r="B380" s="90" t="s">
        <v>2173</v>
      </c>
      <c r="C380" s="234" t="s">
        <v>2174</v>
      </c>
      <c r="D380" s="96">
        <v>17102</v>
      </c>
      <c r="E380" s="90">
        <v>17102</v>
      </c>
      <c r="F380" s="69" t="s">
        <v>354</v>
      </c>
    </row>
    <row r="381" spans="1:6" x14ac:dyDescent="0.25">
      <c r="A381" s="90" t="s">
        <v>997</v>
      </c>
      <c r="B381" s="90" t="s">
        <v>2175</v>
      </c>
      <c r="C381" s="234" t="s">
        <v>1754</v>
      </c>
      <c r="D381" s="96">
        <v>15104</v>
      </c>
      <c r="E381" s="90">
        <v>15104</v>
      </c>
      <c r="F381" s="69" t="s">
        <v>337</v>
      </c>
    </row>
    <row r="382" spans="1:6" x14ac:dyDescent="0.25">
      <c r="A382" s="90" t="s">
        <v>1000</v>
      </c>
      <c r="B382" s="90" t="s">
        <v>2176</v>
      </c>
      <c r="C382" s="234" t="s">
        <v>2177</v>
      </c>
      <c r="D382" s="96">
        <v>16102</v>
      </c>
      <c r="E382" s="90">
        <v>16102</v>
      </c>
      <c r="F382" s="69" t="s">
        <v>350</v>
      </c>
    </row>
    <row r="383" spans="1:6" x14ac:dyDescent="0.25">
      <c r="A383" s="90" t="s">
        <v>1006</v>
      </c>
      <c r="B383" s="90" t="s">
        <v>2178</v>
      </c>
      <c r="C383" s="234" t="s">
        <v>731</v>
      </c>
      <c r="D383" s="96">
        <v>19103</v>
      </c>
      <c r="E383" s="90">
        <v>19103</v>
      </c>
      <c r="F383" s="69" t="s">
        <v>1421</v>
      </c>
    </row>
    <row r="384" spans="1:6" x14ac:dyDescent="0.25">
      <c r="A384" s="90" t="s">
        <v>1027</v>
      </c>
      <c r="B384" s="90" t="s">
        <v>2179</v>
      </c>
      <c r="C384" s="234" t="s">
        <v>58</v>
      </c>
      <c r="D384" s="96">
        <v>23101</v>
      </c>
      <c r="E384" s="90">
        <v>23101</v>
      </c>
      <c r="F384" s="69" t="s">
        <v>459</v>
      </c>
    </row>
    <row r="385" spans="1:6" x14ac:dyDescent="0.25">
      <c r="A385" s="90" t="s">
        <v>1208</v>
      </c>
      <c r="B385" s="90" t="s">
        <v>2180</v>
      </c>
      <c r="C385" s="234" t="s">
        <v>180</v>
      </c>
      <c r="D385" s="96" t="s">
        <v>1635</v>
      </c>
      <c r="E385" s="90" t="s">
        <v>794</v>
      </c>
      <c r="F385" s="69" t="s">
        <v>669</v>
      </c>
    </row>
    <row r="386" spans="1:6" x14ac:dyDescent="0.25">
      <c r="A386" s="90" t="s">
        <v>1209</v>
      </c>
      <c r="B386" s="90" t="s">
        <v>2181</v>
      </c>
      <c r="C386" s="234" t="s">
        <v>181</v>
      </c>
      <c r="D386" s="96" t="s">
        <v>1636</v>
      </c>
      <c r="E386" s="90" t="s">
        <v>795</v>
      </c>
      <c r="F386" s="69" t="s">
        <v>578</v>
      </c>
    </row>
    <row r="387" spans="1:6" x14ac:dyDescent="0.25">
      <c r="A387" s="90" t="s">
        <v>999</v>
      </c>
      <c r="B387" s="90" t="s">
        <v>2182</v>
      </c>
      <c r="C387" s="234" t="s">
        <v>2183</v>
      </c>
      <c r="D387" s="96">
        <v>15107</v>
      </c>
      <c r="E387" s="90">
        <v>15107</v>
      </c>
      <c r="F387" s="69" t="s">
        <v>339</v>
      </c>
    </row>
    <row r="388" spans="1:6" x14ac:dyDescent="0.25">
      <c r="A388" s="90" t="s">
        <v>1254</v>
      </c>
      <c r="B388" s="90" t="s">
        <v>2184</v>
      </c>
      <c r="C388" s="234" t="s">
        <v>213</v>
      </c>
      <c r="D388" s="96" t="s">
        <v>1637</v>
      </c>
      <c r="E388" s="90" t="s">
        <v>839</v>
      </c>
      <c r="F388" s="69" t="s">
        <v>618</v>
      </c>
    </row>
    <row r="389" spans="1:6" x14ac:dyDescent="0.25">
      <c r="A389" s="90" t="s">
        <v>1255</v>
      </c>
      <c r="B389" s="90" t="s">
        <v>2185</v>
      </c>
      <c r="C389" s="234" t="s">
        <v>1755</v>
      </c>
      <c r="D389" s="96" t="s">
        <v>1638</v>
      </c>
      <c r="E389" s="90" t="s">
        <v>840</v>
      </c>
      <c r="F389" s="69" t="s">
        <v>549</v>
      </c>
    </row>
    <row r="390" spans="1:6" x14ac:dyDescent="0.25">
      <c r="A390" s="90" t="s">
        <v>1321</v>
      </c>
      <c r="B390" s="90" t="s">
        <v>2186</v>
      </c>
      <c r="C390" s="234" t="s">
        <v>261</v>
      </c>
      <c r="D390" s="96" t="s">
        <v>1639</v>
      </c>
      <c r="E390" s="90" t="s">
        <v>904</v>
      </c>
      <c r="F390" s="69" t="s">
        <v>709</v>
      </c>
    </row>
    <row r="391" spans="1:6" x14ac:dyDescent="0.25">
      <c r="A391" s="90" t="s">
        <v>1210</v>
      </c>
      <c r="B391" s="90" t="s">
        <v>2187</v>
      </c>
      <c r="C391" s="234" t="s">
        <v>182</v>
      </c>
      <c r="D391" s="96" t="s">
        <v>1640</v>
      </c>
      <c r="E391" s="90" t="s">
        <v>796</v>
      </c>
      <c r="F391" s="69" t="s">
        <v>594</v>
      </c>
    </row>
    <row r="392" spans="1:6" x14ac:dyDescent="0.25">
      <c r="A392" s="90" t="s">
        <v>1256</v>
      </c>
      <c r="B392" s="90" t="s">
        <v>2188</v>
      </c>
      <c r="C392" s="234" t="s">
        <v>666</v>
      </c>
      <c r="D392" s="96" t="s">
        <v>1641</v>
      </c>
      <c r="E392" s="90" t="s">
        <v>841</v>
      </c>
      <c r="F392" s="69" t="s">
        <v>667</v>
      </c>
    </row>
    <row r="393" spans="1:6" x14ac:dyDescent="0.25">
      <c r="A393" s="90" t="s">
        <v>1260</v>
      </c>
      <c r="B393" s="90" t="s">
        <v>2189</v>
      </c>
      <c r="C393" s="234" t="s">
        <v>214</v>
      </c>
      <c r="D393" s="96" t="s">
        <v>1642</v>
      </c>
      <c r="E393" s="90" t="s">
        <v>845</v>
      </c>
      <c r="F393" s="69" t="s">
        <v>631</v>
      </c>
    </row>
    <row r="394" spans="1:6" x14ac:dyDescent="0.25">
      <c r="A394" s="90" t="s">
        <v>1258</v>
      </c>
      <c r="B394" s="90" t="s">
        <v>2190</v>
      </c>
      <c r="C394" s="234" t="s">
        <v>215</v>
      </c>
      <c r="D394" s="96" t="s">
        <v>1643</v>
      </c>
      <c r="E394" s="90" t="s">
        <v>843</v>
      </c>
      <c r="F394" s="69" t="s">
        <v>629</v>
      </c>
    </row>
    <row r="395" spans="1:6" x14ac:dyDescent="0.25">
      <c r="A395" s="90" t="s">
        <v>1259</v>
      </c>
      <c r="B395" s="90" t="s">
        <v>2191</v>
      </c>
      <c r="C395" s="234" t="s">
        <v>1756</v>
      </c>
      <c r="D395" s="96" t="s">
        <v>1644</v>
      </c>
      <c r="E395" s="90" t="s">
        <v>844</v>
      </c>
      <c r="F395" s="69" t="s">
        <v>630</v>
      </c>
    </row>
    <row r="396" spans="1:6" x14ac:dyDescent="0.25">
      <c r="A396" s="90" t="s">
        <v>1261</v>
      </c>
      <c r="B396" s="90" t="s">
        <v>2192</v>
      </c>
      <c r="C396" s="234" t="s">
        <v>742</v>
      </c>
      <c r="D396" s="96" t="s">
        <v>1645</v>
      </c>
      <c r="E396" s="90" t="s">
        <v>1447</v>
      </c>
      <c r="F396" s="69" t="s">
        <v>554</v>
      </c>
    </row>
    <row r="397" spans="1:6" x14ac:dyDescent="0.25">
      <c r="A397" s="90" t="s">
        <v>2269</v>
      </c>
      <c r="B397" s="90" t="s">
        <v>2270</v>
      </c>
      <c r="C397" s="234" t="s">
        <v>2271</v>
      </c>
      <c r="D397" s="96" t="s">
        <v>2272</v>
      </c>
      <c r="E397" s="90" t="s">
        <v>2273</v>
      </c>
      <c r="F397" s="69" t="s">
        <v>2274</v>
      </c>
    </row>
    <row r="398" spans="1:6" x14ac:dyDescent="0.25">
      <c r="A398" s="90" t="s">
        <v>1257</v>
      </c>
      <c r="B398" s="90" t="s">
        <v>2193</v>
      </c>
      <c r="C398" s="234" t="s">
        <v>1757</v>
      </c>
      <c r="D398" s="96" t="s">
        <v>1646</v>
      </c>
      <c r="E398" s="90" t="s">
        <v>842</v>
      </c>
      <c r="F398" s="69" t="s">
        <v>628</v>
      </c>
    </row>
    <row r="399" spans="1:6" x14ac:dyDescent="0.25">
      <c r="A399" s="90" t="s">
        <v>1211</v>
      </c>
      <c r="B399" s="90" t="s">
        <v>2194</v>
      </c>
      <c r="C399" s="234" t="s">
        <v>183</v>
      </c>
      <c r="D399" s="96" t="s">
        <v>1647</v>
      </c>
      <c r="E399" s="90" t="s">
        <v>797</v>
      </c>
      <c r="F399" s="69" t="s">
        <v>561</v>
      </c>
    </row>
    <row r="400" spans="1:6" x14ac:dyDescent="0.25">
      <c r="A400" s="90" t="s">
        <v>1267</v>
      </c>
      <c r="B400" s="90" t="s">
        <v>2195</v>
      </c>
      <c r="C400" s="234" t="s">
        <v>1758</v>
      </c>
      <c r="D400" s="96" t="s">
        <v>1672</v>
      </c>
      <c r="E400" s="90" t="s">
        <v>851</v>
      </c>
      <c r="F400" s="69" t="s">
        <v>601</v>
      </c>
    </row>
    <row r="401" spans="1:6" x14ac:dyDescent="0.25">
      <c r="A401" s="90" t="s">
        <v>1212</v>
      </c>
      <c r="B401" s="90" t="s">
        <v>2196</v>
      </c>
      <c r="C401" s="234" t="s">
        <v>184</v>
      </c>
      <c r="D401" s="96" t="s">
        <v>1648</v>
      </c>
      <c r="E401" s="90" t="s">
        <v>798</v>
      </c>
      <c r="F401" s="69" t="s">
        <v>565</v>
      </c>
    </row>
    <row r="402" spans="1:6" x14ac:dyDescent="0.25">
      <c r="A402" s="90" t="s">
        <v>1214</v>
      </c>
      <c r="B402" s="90" t="s">
        <v>2197</v>
      </c>
      <c r="C402" s="234" t="s">
        <v>185</v>
      </c>
      <c r="D402" s="96" t="s">
        <v>1649</v>
      </c>
      <c r="E402" s="90" t="s">
        <v>800</v>
      </c>
      <c r="F402" s="69" t="s">
        <v>608</v>
      </c>
    </row>
    <row r="403" spans="1:6" x14ac:dyDescent="0.25">
      <c r="A403" s="90" t="s">
        <v>1374</v>
      </c>
      <c r="B403" s="90" t="s">
        <v>2198</v>
      </c>
      <c r="C403" s="234" t="s">
        <v>274</v>
      </c>
      <c r="D403" s="96" t="s">
        <v>1650</v>
      </c>
      <c r="E403" s="90" t="s">
        <v>955</v>
      </c>
      <c r="F403" s="69" t="s">
        <v>554</v>
      </c>
    </row>
    <row r="404" spans="1:6" x14ac:dyDescent="0.25">
      <c r="A404" s="90" t="s">
        <v>1759</v>
      </c>
      <c r="B404" s="90" t="s">
        <v>2199</v>
      </c>
      <c r="C404" s="234" t="s">
        <v>2200</v>
      </c>
      <c r="D404" s="96" t="s">
        <v>2201</v>
      </c>
      <c r="E404" s="90" t="s">
        <v>2202</v>
      </c>
      <c r="F404" s="69" t="s">
        <v>554</v>
      </c>
    </row>
    <row r="405" spans="1:6" x14ac:dyDescent="0.25">
      <c r="A405" s="90" t="s">
        <v>1279</v>
      </c>
      <c r="B405" s="90" t="s">
        <v>2203</v>
      </c>
      <c r="C405" s="234" t="s">
        <v>220</v>
      </c>
      <c r="D405" s="96" t="s">
        <v>1651</v>
      </c>
      <c r="E405" s="90" t="s">
        <v>863</v>
      </c>
      <c r="F405" s="69" t="s">
        <v>294</v>
      </c>
    </row>
    <row r="406" spans="1:6" x14ac:dyDescent="0.25">
      <c r="A406" s="90" t="s">
        <v>1218</v>
      </c>
      <c r="B406" s="90" t="s">
        <v>2204</v>
      </c>
      <c r="C406" s="234" t="s">
        <v>186</v>
      </c>
      <c r="D406" s="96" t="s">
        <v>1652</v>
      </c>
      <c r="E406" s="90" t="s">
        <v>804</v>
      </c>
      <c r="F406" s="69" t="s">
        <v>683</v>
      </c>
    </row>
    <row r="407" spans="1:6" x14ac:dyDescent="0.25">
      <c r="A407" s="90" t="s">
        <v>1217</v>
      </c>
      <c r="B407" s="90" t="s">
        <v>2205</v>
      </c>
      <c r="C407" s="234" t="s">
        <v>187</v>
      </c>
      <c r="D407" s="96" t="s">
        <v>1653</v>
      </c>
      <c r="E407" s="90" t="s">
        <v>803</v>
      </c>
      <c r="F407" s="69" t="s">
        <v>558</v>
      </c>
    </row>
    <row r="408" spans="1:6" x14ac:dyDescent="0.25">
      <c r="A408" s="90" t="s">
        <v>1046</v>
      </c>
      <c r="B408" s="90" t="s">
        <v>2206</v>
      </c>
      <c r="C408" s="234" t="s">
        <v>2207</v>
      </c>
      <c r="D408" s="96">
        <v>33102</v>
      </c>
      <c r="E408" s="90">
        <v>33102</v>
      </c>
      <c r="F408" s="69" t="s">
        <v>359</v>
      </c>
    </row>
    <row r="409" spans="1:6" x14ac:dyDescent="0.25">
      <c r="A409" s="90" t="s">
        <v>1007</v>
      </c>
      <c r="B409" s="90" t="s">
        <v>2208</v>
      </c>
      <c r="C409" s="234" t="s">
        <v>1762</v>
      </c>
      <c r="D409" s="96">
        <v>19101</v>
      </c>
      <c r="E409" s="90">
        <v>19101</v>
      </c>
      <c r="F409" s="69" t="s">
        <v>450</v>
      </c>
    </row>
    <row r="410" spans="1:6" x14ac:dyDescent="0.25">
      <c r="A410" s="90" t="s">
        <v>1215</v>
      </c>
      <c r="B410" s="90" t="s">
        <v>2209</v>
      </c>
      <c r="C410" s="234" t="s">
        <v>188</v>
      </c>
      <c r="D410" s="96" t="s">
        <v>1654</v>
      </c>
      <c r="E410" s="90" t="s">
        <v>801</v>
      </c>
      <c r="F410" s="69" t="s">
        <v>585</v>
      </c>
    </row>
    <row r="411" spans="1:6" x14ac:dyDescent="0.25">
      <c r="A411" s="90" t="s">
        <v>1216</v>
      </c>
      <c r="B411" s="90" t="s">
        <v>2210</v>
      </c>
      <c r="C411" s="234" t="s">
        <v>189</v>
      </c>
      <c r="D411" s="96" t="s">
        <v>1655</v>
      </c>
      <c r="E411" s="90" t="s">
        <v>802</v>
      </c>
      <c r="F411" s="69" t="s">
        <v>668</v>
      </c>
    </row>
    <row r="412" spans="1:6" x14ac:dyDescent="0.25">
      <c r="A412" s="90" t="s">
        <v>1262</v>
      </c>
      <c r="B412" s="90" t="s">
        <v>2211</v>
      </c>
      <c r="C412" s="234" t="s">
        <v>2212</v>
      </c>
      <c r="D412" s="96" t="s">
        <v>1656</v>
      </c>
      <c r="E412" s="90" t="s">
        <v>846</v>
      </c>
      <c r="F412" s="69" t="s">
        <v>605</v>
      </c>
    </row>
    <row r="413" spans="1:6" x14ac:dyDescent="0.25">
      <c r="A413" s="90" t="s">
        <v>1234</v>
      </c>
      <c r="B413" s="90" t="s">
        <v>2213</v>
      </c>
      <c r="C413" s="234" t="s">
        <v>190</v>
      </c>
      <c r="D413" s="96" t="s">
        <v>1657</v>
      </c>
      <c r="E413" s="90" t="s">
        <v>820</v>
      </c>
      <c r="F413" s="69" t="s">
        <v>603</v>
      </c>
    </row>
    <row r="414" spans="1:6" x14ac:dyDescent="0.25">
      <c r="A414" s="90" t="s">
        <v>1229</v>
      </c>
      <c r="B414" s="90" t="s">
        <v>2214</v>
      </c>
      <c r="C414" s="234" t="s">
        <v>191</v>
      </c>
      <c r="D414" s="96" t="s">
        <v>1658</v>
      </c>
      <c r="E414" s="90" t="s">
        <v>815</v>
      </c>
      <c r="F414" s="69" t="s">
        <v>563</v>
      </c>
    </row>
    <row r="415" spans="1:6" x14ac:dyDescent="0.25">
      <c r="A415" s="90" t="s">
        <v>1231</v>
      </c>
      <c r="B415" s="90" t="s">
        <v>2215</v>
      </c>
      <c r="C415" s="234" t="s">
        <v>192</v>
      </c>
      <c r="D415" s="96" t="s">
        <v>1659</v>
      </c>
      <c r="E415" s="90" t="s">
        <v>817</v>
      </c>
      <c r="F415" s="69" t="s">
        <v>572</v>
      </c>
    </row>
    <row r="416" spans="1:6" x14ac:dyDescent="0.25">
      <c r="A416" s="90" t="s">
        <v>1227</v>
      </c>
      <c r="B416" s="90" t="s">
        <v>2216</v>
      </c>
      <c r="C416" s="234" t="s">
        <v>615</v>
      </c>
      <c r="D416" s="96" t="s">
        <v>1660</v>
      </c>
      <c r="E416" s="90" t="s">
        <v>813</v>
      </c>
      <c r="F416" s="69" t="s">
        <v>616</v>
      </c>
    </row>
    <row r="417" spans="1:6" x14ac:dyDescent="0.25">
      <c r="A417" s="90" t="s">
        <v>1222</v>
      </c>
      <c r="B417" s="90" t="s">
        <v>2217</v>
      </c>
      <c r="C417" s="234" t="s">
        <v>678</v>
      </c>
      <c r="D417" s="96" t="s">
        <v>1661</v>
      </c>
      <c r="E417" s="90" t="s">
        <v>808</v>
      </c>
      <c r="F417" s="69" t="s">
        <v>679</v>
      </c>
    </row>
    <row r="418" spans="1:6" x14ac:dyDescent="0.25">
      <c r="A418" s="90" t="s">
        <v>1220</v>
      </c>
      <c r="B418" s="90" t="s">
        <v>2218</v>
      </c>
      <c r="C418" s="234" t="s">
        <v>193</v>
      </c>
      <c r="D418" s="96" t="s">
        <v>1662</v>
      </c>
      <c r="E418" s="90" t="s">
        <v>806</v>
      </c>
      <c r="F418" s="69" t="s">
        <v>633</v>
      </c>
    </row>
    <row r="419" spans="1:6" x14ac:dyDescent="0.25">
      <c r="A419" s="90" t="s">
        <v>1233</v>
      </c>
      <c r="B419" s="90" t="s">
        <v>2219</v>
      </c>
      <c r="C419" s="234" t="s">
        <v>194</v>
      </c>
      <c r="D419" s="96" t="s">
        <v>1663</v>
      </c>
      <c r="E419" s="90" t="s">
        <v>819</v>
      </c>
      <c r="F419" s="69" t="s">
        <v>584</v>
      </c>
    </row>
    <row r="420" spans="1:6" x14ac:dyDescent="0.25">
      <c r="A420" s="90" t="s">
        <v>1226</v>
      </c>
      <c r="B420" s="90" t="s">
        <v>2220</v>
      </c>
      <c r="C420" s="234" t="s">
        <v>195</v>
      </c>
      <c r="D420" s="96" t="s">
        <v>1664</v>
      </c>
      <c r="E420" s="90" t="s">
        <v>812</v>
      </c>
      <c r="F420" s="69" t="s">
        <v>599</v>
      </c>
    </row>
    <row r="421" spans="1:6" x14ac:dyDescent="0.25">
      <c r="A421" s="90" t="s">
        <v>2221</v>
      </c>
      <c r="B421" s="90" t="s">
        <v>2222</v>
      </c>
      <c r="C421" s="234" t="s">
        <v>2275</v>
      </c>
      <c r="D421" s="96" t="s">
        <v>2223</v>
      </c>
      <c r="E421" s="90" t="s">
        <v>2224</v>
      </c>
      <c r="F421" s="69" t="s">
        <v>2225</v>
      </c>
    </row>
    <row r="422" spans="1:6" x14ac:dyDescent="0.25">
      <c r="A422" s="90" t="s">
        <v>1292</v>
      </c>
      <c r="B422" s="90" t="s">
        <v>2226</v>
      </c>
      <c r="C422" s="234" t="s">
        <v>232</v>
      </c>
      <c r="D422" s="96" t="s">
        <v>1665</v>
      </c>
      <c r="E422" s="90" t="s">
        <v>875</v>
      </c>
      <c r="F422" s="69" t="s">
        <v>570</v>
      </c>
    </row>
    <row r="423" spans="1:6" x14ac:dyDescent="0.25">
      <c r="A423" s="90" t="s">
        <v>1228</v>
      </c>
      <c r="B423" s="90" t="s">
        <v>2227</v>
      </c>
      <c r="C423" s="234" t="s">
        <v>196</v>
      </c>
      <c r="D423" s="96" t="s">
        <v>1666</v>
      </c>
      <c r="E423" s="90" t="s">
        <v>814</v>
      </c>
      <c r="F423" s="69" t="s">
        <v>620</v>
      </c>
    </row>
    <row r="424" spans="1:6" x14ac:dyDescent="0.25">
      <c r="A424" s="90" t="s">
        <v>1219</v>
      </c>
      <c r="B424" s="90" t="s">
        <v>2228</v>
      </c>
      <c r="C424" s="234" t="s">
        <v>197</v>
      </c>
      <c r="D424" s="96" t="s">
        <v>1667</v>
      </c>
      <c r="E424" s="90" t="s">
        <v>805</v>
      </c>
      <c r="F424" s="69" t="s">
        <v>555</v>
      </c>
    </row>
    <row r="425" spans="1:6" x14ac:dyDescent="0.25">
      <c r="A425" s="90" t="s">
        <v>1232</v>
      </c>
      <c r="B425" s="90" t="s">
        <v>2229</v>
      </c>
      <c r="C425" s="234" t="s">
        <v>198</v>
      </c>
      <c r="D425" s="96" t="s">
        <v>1668</v>
      </c>
      <c r="E425" s="90" t="s">
        <v>818</v>
      </c>
      <c r="F425" s="69" t="s">
        <v>577</v>
      </c>
    </row>
    <row r="426" spans="1:6" x14ac:dyDescent="0.25">
      <c r="A426" s="90" t="s">
        <v>1224</v>
      </c>
      <c r="B426" s="90" t="s">
        <v>2230</v>
      </c>
      <c r="C426" s="234" t="s">
        <v>199</v>
      </c>
      <c r="D426" s="96" t="s">
        <v>1669</v>
      </c>
      <c r="E426" s="90" t="s">
        <v>810</v>
      </c>
      <c r="F426" s="69" t="s">
        <v>571</v>
      </c>
    </row>
    <row r="427" spans="1:6" x14ac:dyDescent="0.25">
      <c r="A427" s="90" t="s">
        <v>1221</v>
      </c>
      <c r="B427" s="90" t="s">
        <v>2231</v>
      </c>
      <c r="C427" s="234" t="s">
        <v>643</v>
      </c>
      <c r="D427" s="96" t="s">
        <v>1670</v>
      </c>
      <c r="E427" s="90" t="s">
        <v>807</v>
      </c>
      <c r="F427" s="69" t="s">
        <v>644</v>
      </c>
    </row>
    <row r="428" spans="1:6" x14ac:dyDescent="0.25">
      <c r="A428" s="90" t="s">
        <v>1225</v>
      </c>
      <c r="B428" s="90" t="s">
        <v>2232</v>
      </c>
      <c r="C428" s="234" t="s">
        <v>200</v>
      </c>
      <c r="D428" s="96" t="s">
        <v>1671</v>
      </c>
      <c r="E428" s="90" t="s">
        <v>811</v>
      </c>
      <c r="F428" s="69" t="s">
        <v>576</v>
      </c>
    </row>
    <row r="429" spans="1:6" x14ac:dyDescent="0.25">
      <c r="A429" s="90" t="s">
        <v>1223</v>
      </c>
      <c r="B429" s="90" t="s">
        <v>2233</v>
      </c>
      <c r="C429" s="234" t="s">
        <v>1763</v>
      </c>
      <c r="D429" s="96" t="s">
        <v>1673</v>
      </c>
      <c r="E429" s="90" t="s">
        <v>809</v>
      </c>
      <c r="F429" s="69" t="s">
        <v>556</v>
      </c>
    </row>
    <row r="430" spans="1:6" x14ac:dyDescent="0.25">
      <c r="A430" s="90" t="s">
        <v>1230</v>
      </c>
      <c r="B430" s="90" t="s">
        <v>2234</v>
      </c>
      <c r="C430" s="234" t="s">
        <v>201</v>
      </c>
      <c r="D430" s="96" t="s">
        <v>1674</v>
      </c>
      <c r="E430" s="90" t="s">
        <v>816</v>
      </c>
      <c r="F430" s="69" t="s">
        <v>568</v>
      </c>
    </row>
    <row r="431" spans="1:6" x14ac:dyDescent="0.25">
      <c r="A431" s="90" t="s">
        <v>989</v>
      </c>
      <c r="B431" s="90" t="s">
        <v>2235</v>
      </c>
      <c r="C431" s="234" t="s">
        <v>146</v>
      </c>
      <c r="D431" s="96">
        <v>11111</v>
      </c>
      <c r="E431" s="90">
        <v>11111</v>
      </c>
      <c r="F431" s="69" t="s">
        <v>1418</v>
      </c>
    </row>
    <row r="432" spans="1:6" x14ac:dyDescent="0.25">
      <c r="A432" s="90" t="s">
        <v>1263</v>
      </c>
      <c r="B432" s="90" t="s">
        <v>2236</v>
      </c>
      <c r="C432" s="234" t="s">
        <v>2237</v>
      </c>
      <c r="D432" s="96" t="s">
        <v>1675</v>
      </c>
      <c r="E432" s="90" t="s">
        <v>847</v>
      </c>
      <c r="F432" s="69" t="s">
        <v>591</v>
      </c>
    </row>
    <row r="433" spans="1:6" x14ac:dyDescent="0.25">
      <c r="A433" s="90" t="s">
        <v>1235</v>
      </c>
      <c r="B433" s="90" t="s">
        <v>2238</v>
      </c>
      <c r="C433" s="234" t="s">
        <v>202</v>
      </c>
      <c r="D433" s="96" t="s">
        <v>1676</v>
      </c>
      <c r="E433" s="90" t="s">
        <v>821</v>
      </c>
      <c r="F433" s="69" t="s">
        <v>665</v>
      </c>
    </row>
    <row r="434" spans="1:6" x14ac:dyDescent="0.25">
      <c r="A434" s="90" t="s">
        <v>971</v>
      </c>
      <c r="B434" s="90" t="s">
        <v>2239</v>
      </c>
      <c r="C434" s="234" t="s">
        <v>129</v>
      </c>
      <c r="D434" s="96">
        <v>11111</v>
      </c>
      <c r="E434" s="90">
        <v>11111</v>
      </c>
      <c r="F434" s="69" t="s">
        <v>1401</v>
      </c>
    </row>
    <row r="435" spans="1:6" x14ac:dyDescent="0.25">
      <c r="A435" s="90" t="s">
        <v>1069</v>
      </c>
      <c r="B435" s="90" t="s">
        <v>2240</v>
      </c>
      <c r="C435" s="234" t="s">
        <v>119</v>
      </c>
      <c r="D435" s="96">
        <v>16350</v>
      </c>
      <c r="E435" s="90">
        <v>16350</v>
      </c>
      <c r="F435" s="69" t="s">
        <v>352</v>
      </c>
    </row>
    <row r="436" spans="1:6" x14ac:dyDescent="0.25">
      <c r="A436" s="90" t="s">
        <v>990</v>
      </c>
      <c r="B436" s="90" t="s">
        <v>2241</v>
      </c>
      <c r="C436" s="234" t="s">
        <v>2242</v>
      </c>
      <c r="D436" s="96">
        <v>11111</v>
      </c>
      <c r="E436" s="90">
        <v>11111</v>
      </c>
      <c r="F436" s="69" t="s">
        <v>1419</v>
      </c>
    </row>
    <row r="437" spans="1:6" x14ac:dyDescent="0.25">
      <c r="A437" s="90" t="s">
        <v>991</v>
      </c>
      <c r="B437" s="90" t="s">
        <v>2243</v>
      </c>
      <c r="C437" s="234" t="s">
        <v>147</v>
      </c>
      <c r="D437" s="96">
        <v>11111</v>
      </c>
      <c r="E437" s="90">
        <v>11111</v>
      </c>
      <c r="F437" s="69" t="s">
        <v>1420</v>
      </c>
    </row>
    <row r="438" spans="1:6" x14ac:dyDescent="0.25">
      <c r="A438" s="90" t="s">
        <v>1047</v>
      </c>
      <c r="B438" s="90" t="s">
        <v>2244</v>
      </c>
      <c r="C438" s="234" t="s">
        <v>357</v>
      </c>
      <c r="D438" s="96">
        <v>33101</v>
      </c>
      <c r="E438" s="90">
        <v>33101</v>
      </c>
      <c r="F438" s="69" t="s">
        <v>358</v>
      </c>
    </row>
    <row r="439" spans="1:6" x14ac:dyDescent="0.25">
      <c r="A439" s="90" t="s">
        <v>1077</v>
      </c>
      <c r="B439" s="90" t="s">
        <v>2245</v>
      </c>
      <c r="C439" s="234" t="s">
        <v>120</v>
      </c>
      <c r="D439" s="96">
        <v>33351</v>
      </c>
      <c r="E439" s="90">
        <v>33351</v>
      </c>
      <c r="F439" s="69" t="s">
        <v>369</v>
      </c>
    </row>
    <row r="440" spans="1:6" x14ac:dyDescent="0.25">
      <c r="A440" s="90" t="s">
        <v>1264</v>
      </c>
      <c r="B440" s="90" t="s">
        <v>2246</v>
      </c>
      <c r="C440" s="234" t="s">
        <v>743</v>
      </c>
      <c r="D440" s="96" t="s">
        <v>1677</v>
      </c>
      <c r="E440" s="90" t="s">
        <v>848</v>
      </c>
      <c r="F440" s="69" t="s">
        <v>639</v>
      </c>
    </row>
    <row r="441" spans="1:6" x14ac:dyDescent="0.25">
      <c r="A441" s="90" t="s">
        <v>1236</v>
      </c>
      <c r="B441" s="90" t="s">
        <v>2247</v>
      </c>
      <c r="C441" s="234" t="s">
        <v>739</v>
      </c>
      <c r="D441" s="96" t="s">
        <v>1678</v>
      </c>
      <c r="E441" s="90" t="s">
        <v>822</v>
      </c>
      <c r="F441" s="69" t="s">
        <v>580</v>
      </c>
    </row>
    <row r="442" spans="1:6" x14ac:dyDescent="0.25">
      <c r="A442" s="90" t="s">
        <v>1237</v>
      </c>
      <c r="B442" s="90" t="s">
        <v>2248</v>
      </c>
      <c r="C442" s="234" t="s">
        <v>203</v>
      </c>
      <c r="D442" s="96" t="s">
        <v>1679</v>
      </c>
      <c r="E442" s="90" t="s">
        <v>823</v>
      </c>
      <c r="F442" s="69" t="s">
        <v>617</v>
      </c>
    </row>
    <row r="443" spans="1:6" x14ac:dyDescent="0.25">
      <c r="A443" s="90" t="s">
        <v>1265</v>
      </c>
      <c r="B443" s="90" t="s">
        <v>2249</v>
      </c>
      <c r="C443" s="234" t="s">
        <v>547</v>
      </c>
      <c r="D443" s="96" t="s">
        <v>1680</v>
      </c>
      <c r="E443" s="90" t="s">
        <v>849</v>
      </c>
      <c r="F443" s="69" t="s">
        <v>548</v>
      </c>
    </row>
    <row r="444" spans="1:6" x14ac:dyDescent="0.25">
      <c r="A444" s="90"/>
      <c r="B444" s="90"/>
      <c r="C444" s="234"/>
      <c r="D444" s="96"/>
      <c r="E444" s="90"/>
      <c r="F444" s="69"/>
    </row>
    <row r="445" spans="1:6" x14ac:dyDescent="0.25">
      <c r="A445" s="90"/>
      <c r="B445" s="90"/>
      <c r="C445" s="234"/>
      <c r="D445" s="96"/>
      <c r="E445" s="90"/>
      <c r="F445" s="69"/>
    </row>
    <row r="446" spans="1:6" x14ac:dyDescent="0.25">
      <c r="A446" s="90"/>
      <c r="B446" s="90"/>
      <c r="C446" s="234"/>
      <c r="D446" s="96"/>
      <c r="E446" s="90"/>
      <c r="F446" s="69"/>
    </row>
    <row r="447" spans="1:6" x14ac:dyDescent="0.25">
      <c r="A447" s="90"/>
      <c r="B447" s="90"/>
      <c r="C447" s="234"/>
      <c r="D447" s="96"/>
      <c r="E447" s="90"/>
      <c r="F447" s="69"/>
    </row>
    <row r="448" spans="1:6" x14ac:dyDescent="0.25">
      <c r="A448" s="90"/>
      <c r="B448" s="90"/>
      <c r="C448" s="234"/>
      <c r="D448" s="96"/>
      <c r="E448" s="90"/>
      <c r="F448" s="69"/>
    </row>
    <row r="449" spans="1:6" x14ac:dyDescent="0.25">
      <c r="A449" s="90"/>
      <c r="B449" s="90"/>
      <c r="C449" s="234"/>
      <c r="D449" s="96"/>
      <c r="E449" s="90"/>
      <c r="F449" s="69"/>
    </row>
    <row r="450" spans="1:6" ht="15.75" thickBot="1" x14ac:dyDescent="0.3">
      <c r="A450" s="91"/>
      <c r="B450" s="91"/>
      <c r="C450" s="235"/>
      <c r="D450" s="91"/>
      <c r="E450" s="91"/>
      <c r="F450" s="89"/>
    </row>
    <row r="451" spans="1:6" ht="15.75" thickTop="1" x14ac:dyDescent="0.25"/>
  </sheetData>
  <sortState ref="A2:F442">
    <sortCondition ref="C2:C442"/>
  </sortState>
  <pageMargins left="0.7"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6A3751789F1EB4980A1FB04BE4E8761" ma:contentTypeVersion="0" ma:contentTypeDescription="Crear nuevo documento." ma:contentTypeScope="" ma:versionID="a380ff6b1714cff25c1cc5360c8e0076">
  <xsd:schema xmlns:xsd="http://www.w3.org/2001/XMLSchema" xmlns:xs="http://www.w3.org/2001/XMLSchema" xmlns:p="http://schemas.microsoft.com/office/2006/metadata/properties" targetNamespace="http://schemas.microsoft.com/office/2006/metadata/properties" ma:root="true" ma:fieldsID="0528bbcba7b7317dfa319d789ef315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062861-A163-4438-94D2-F67085CCFBC7}"/>
</file>

<file path=customXml/itemProps2.xml><?xml version="1.0" encoding="utf-8"?>
<ds:datastoreItem xmlns:ds="http://schemas.openxmlformats.org/officeDocument/2006/customXml" ds:itemID="{AE30FB80-F39A-41A3-9B71-591F057FF375}"/>
</file>

<file path=customXml/itemProps3.xml><?xml version="1.0" encoding="utf-8"?>
<ds:datastoreItem xmlns:ds="http://schemas.openxmlformats.org/officeDocument/2006/customXml" ds:itemID="{980637BB-50D9-432D-817E-7DA22E4DF6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Subvenciones transf al rdo</vt:lpstr>
      <vt:lpstr>El. Subvenciones</vt:lpstr>
      <vt:lpstr>C40 - C20 BCE</vt:lpstr>
      <vt:lpstr>INVENTARIO</vt:lpstr>
      <vt:lpstr>'El. Subvenciones'!Área_de_impresión</vt:lpstr>
      <vt:lpstr>'Subvenciones transf al rdo'!Área_de_impresión</vt:lpstr>
      <vt:lpstr>LISTA</vt:lpstr>
    </vt:vector>
  </TitlesOfParts>
  <Company>IGAE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Sánchez Muñoz, Germán</dc:creator>
  <cp:lastModifiedBy>Serrano García, Miguel</cp:lastModifiedBy>
  <cp:lastPrinted>2019-03-04T12:51:17Z</cp:lastPrinted>
  <dcterms:created xsi:type="dcterms:W3CDTF">2016-02-02T11:56:55Z</dcterms:created>
  <dcterms:modified xsi:type="dcterms:W3CDTF">2024-03-18T08:38:54Z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0x01010016A3751789F1EB4980A1FB04BE4E8761</vt:lpwstr>
  </property>
</Properties>
</file>